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15" windowWidth="19065" windowHeight="4500"/>
  </bookViews>
  <sheets>
    <sheet name="Responsibilities by post" sheetId="1" r:id="rId1"/>
    <sheet name="Count of over £50,000" sheetId="2" r:id="rId2"/>
  </sheets>
  <calcPr calcId="145621"/>
</workbook>
</file>

<file path=xl/calcChain.xml><?xml version="1.0" encoding="utf-8"?>
<calcChain xmlns="http://schemas.openxmlformats.org/spreadsheetml/2006/main">
  <c r="E57" i="1" l="1"/>
  <c r="D75" i="1" l="1"/>
  <c r="D74" i="1"/>
  <c r="D72" i="1"/>
  <c r="D70" i="1"/>
  <c r="D67" i="1"/>
  <c r="D63" i="1"/>
  <c r="D58" i="1"/>
  <c r="D57" i="1"/>
  <c r="D30" i="1"/>
  <c r="D36" i="1"/>
  <c r="D19" i="1"/>
</calcChain>
</file>

<file path=xl/sharedStrings.xml><?xml version="1.0" encoding="utf-8"?>
<sst xmlns="http://schemas.openxmlformats.org/spreadsheetml/2006/main" count="239" uniqueCount="119">
  <si>
    <t>Post</t>
  </si>
  <si>
    <t>Salary band</t>
  </si>
  <si>
    <t xml:space="preserve"> Budget Held </t>
  </si>
  <si>
    <t xml:space="preserve">Salary Banding over £50,000 </t>
  </si>
  <si>
    <t>Music Director</t>
  </si>
  <si>
    <t>Centre Lead</t>
  </si>
  <si>
    <t>Principal Highways Engineer - Structural</t>
  </si>
  <si>
    <t>Educational Psychologist</t>
  </si>
  <si>
    <t>Head of Comms Channels and Campaigns</t>
  </si>
  <si>
    <t>Head of Knowledge and Insight</t>
  </si>
  <si>
    <t>Head of Access and Assessment</t>
  </si>
  <si>
    <t>Head of Children with Disabilities</t>
  </si>
  <si>
    <t>Head of Family Support</t>
  </si>
  <si>
    <t>Head of Investment</t>
  </si>
  <si>
    <t>Head of Governance</t>
  </si>
  <si>
    <t>Head of Quality Improvement and SOVA</t>
  </si>
  <si>
    <t>Head Virtual School &amp; Vulnerable Pupils</t>
  </si>
  <si>
    <t>Head of Public Health</t>
  </si>
  <si>
    <t>Head of Facilities Management</t>
  </si>
  <si>
    <t>Hd Business Improvement &amp; Performance</t>
  </si>
  <si>
    <t>Head of Place Delivery</t>
  </si>
  <si>
    <t>Head of Planning Delivery</t>
  </si>
  <si>
    <t>Head of Strategic Growth</t>
  </si>
  <si>
    <t>SAP Development Programme Manager</t>
  </si>
  <si>
    <t>Head of Contracts</t>
  </si>
  <si>
    <t>Head of School Org &amp; Capital Planning</t>
  </si>
  <si>
    <t>Head Professional Stds &amp; Principal SW</t>
  </si>
  <si>
    <t>Head of CB Academy of SW &amp; EI</t>
  </si>
  <si>
    <t>Head of Financial Operations</t>
  </si>
  <si>
    <t>Head of Capital Projects</t>
  </si>
  <si>
    <t>Deputy Chief Information Officer</t>
  </si>
  <si>
    <t>Head of Child Poverty, Early Int &amp; Prev</t>
  </si>
  <si>
    <t>Head of CS Commissioning &amp; Performance</t>
  </si>
  <si>
    <t>Head of Partnerships &amp; Community Engmnt</t>
  </si>
  <si>
    <t>Head of Estate Management</t>
  </si>
  <si>
    <t>HOS Community Safety,Parking &amp; Programme</t>
  </si>
  <si>
    <t>Head of Client &amp; Development Services</t>
  </si>
  <si>
    <t>Head of Investment, Employment &amp; Skills</t>
  </si>
  <si>
    <t>Head of HR Services</t>
  </si>
  <si>
    <t>AD - People</t>
  </si>
  <si>
    <t>Head of Revenues &amp; Benefits</t>
  </si>
  <si>
    <t>Head of Housing Solutions</t>
  </si>
  <si>
    <t>Head of Customer Relations and Services</t>
  </si>
  <si>
    <t>Head of Service Procurement</t>
  </si>
  <si>
    <t>Head of Partnerships and Performance</t>
  </si>
  <si>
    <t>Head of Care and Support</t>
  </si>
  <si>
    <t>Head of Integrated Services</t>
  </si>
  <si>
    <t>Head of Strategic Commissioning</t>
  </si>
  <si>
    <t>Head of Service</t>
  </si>
  <si>
    <t>Head of Housing Operations</t>
  </si>
  <si>
    <t>School Improvement Commissioner</t>
  </si>
  <si>
    <t>AD Public Protection and Transport</t>
  </si>
  <si>
    <t>AD Environmental Services</t>
  </si>
  <si>
    <t>AD Leisure, Libraries &amp; Countryside</t>
  </si>
  <si>
    <t>Assistant Director Highways</t>
  </si>
  <si>
    <t>AD Assets</t>
  </si>
  <si>
    <t>AD Development &amp; Infrastructure</t>
  </si>
  <si>
    <t>AD Finance</t>
  </si>
  <si>
    <t>Assistant Director of Public Health</t>
  </si>
  <si>
    <t>AD Service Development</t>
  </si>
  <si>
    <t>Chief Information Officer</t>
  </si>
  <si>
    <t>AD - Resources</t>
  </si>
  <si>
    <t>Deputy Director Educat. &amp; Transformation</t>
  </si>
  <si>
    <t>AD Housing Services</t>
  </si>
  <si>
    <t>Deputy Director Safeguarding &amp;Early Help</t>
  </si>
  <si>
    <t>AD Adult Social Care</t>
  </si>
  <si>
    <t>Director of Regeneration &amp; Business</t>
  </si>
  <si>
    <t>Director of Community Services</t>
  </si>
  <si>
    <t>Director of Resources</t>
  </si>
  <si>
    <t>Director of Children's Services</t>
  </si>
  <si>
    <t>Director of Social Care,Health &amp; Housing</t>
  </si>
  <si>
    <t>Chief Executive</t>
  </si>
  <si>
    <t>£50,000-£54,499</t>
  </si>
  <si>
    <t>£55,000-£59,999</t>
  </si>
  <si>
    <t>£60,000-£64,999</t>
  </si>
  <si>
    <t>£65,000-£69,999</t>
  </si>
  <si>
    <t>£70,000-£74,999</t>
  </si>
  <si>
    <t>£75,000-£79,999</t>
  </si>
  <si>
    <t>£80,000-£84,999</t>
  </si>
  <si>
    <t>£85,000-£89,999</t>
  </si>
  <si>
    <t>£90,000-£94,999</t>
  </si>
  <si>
    <t>£120,000-£124,999</t>
  </si>
  <si>
    <t>£145,000-£149,999</t>
  </si>
  <si>
    <t>£180,000-£184,999</t>
  </si>
  <si>
    <t>Children's Services</t>
  </si>
  <si>
    <t>Community Services</t>
  </si>
  <si>
    <t>Regeneration</t>
  </si>
  <si>
    <t>Resources</t>
  </si>
  <si>
    <t>Social Care Health &amp; Housing</t>
  </si>
  <si>
    <t>Public Health</t>
  </si>
  <si>
    <t>Regeneration &amp; Business</t>
  </si>
  <si>
    <t>Highways, Community Services</t>
  </si>
  <si>
    <t>Safeguarding, Children's Services</t>
  </si>
  <si>
    <t>Communications, Chief Executive</t>
  </si>
  <si>
    <t>Business Investment, Regeneration</t>
  </si>
  <si>
    <t>Assets, Community Services</t>
  </si>
  <si>
    <t>Human Resources, Resources</t>
  </si>
  <si>
    <t>Resources, Social Care Health &amp; Housing</t>
  </si>
  <si>
    <t>Transformation, Children's Services</t>
  </si>
  <si>
    <t>Finance, Resources</t>
  </si>
  <si>
    <t>IT, Community Services</t>
  </si>
  <si>
    <t>Housing Service, Social Care Health &amp; Housing</t>
  </si>
  <si>
    <t>Environmental Services, Community Services</t>
  </si>
  <si>
    <t>Leisure, Libraries and Countryside, Community Services</t>
  </si>
  <si>
    <t>Development Infrastructure, Regeneration</t>
  </si>
  <si>
    <t>Social Care, Social Care Health &amp; Housing</t>
  </si>
  <si>
    <t>Client and Development, Regeneration &amp; Business</t>
  </si>
  <si>
    <t>Investment, Employment &amp; Skills, Regeneration &amp; Business</t>
  </si>
  <si>
    <t>Strategic Growth, Regeneration &amp; Business</t>
  </si>
  <si>
    <t>Planning Delivery, Regeneration &amp; Business</t>
  </si>
  <si>
    <t>Business Performance and Improvement, Regeneration &amp; Business</t>
  </si>
  <si>
    <t>Area and Directorate</t>
  </si>
  <si>
    <t>No budget</t>
  </si>
  <si>
    <t>Head of HR Development</t>
  </si>
  <si>
    <t>Job title, Directorate, salary band, no of staff responsible for and budget held for employees earning a full time equivalent salary over £50,000 as at 1st October 2017</t>
  </si>
  <si>
    <t xml:space="preserve">AD Business &amp; Investment </t>
  </si>
  <si>
    <t>No. of Staff responsible for</t>
  </si>
  <si>
    <t>Total no. of staff earning this salary 
(based on full time equivalent salary)</t>
  </si>
  <si>
    <t>Count of full time equivalent salaries 
over £50,000 in £5,000 bands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</si>
</sst>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3" formatCode="_-* #,##0.00_-;\-* #,##0.00_-;_-* &quot;-&quot;??_-;_-@_-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FFFF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0C83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6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2" xfId="0" applyFont="1" applyFill="1" applyBorder="1" applyAlignment="1">
      <alignment horizontal="center" vertical="center" wrapText="1"/>
    </xf>
    <xf numFmtId="0" fontId="8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zoomScale="70" zoomScaleNormal="70" workbookViewId="0">
      <selection activeCell="B8" sqref="B8"/>
    </sheetView>
  </sheetViews>
  <sheetFormatPr defaultRowHeight="15" x14ac:dyDescent="0.25"/>
  <cols>
    <col min="1" max="1" width="20.85546875" customWidth="1"/>
    <col min="2" max="2" width="42.28515625" bestFit="1" customWidth="1"/>
    <col min="3" max="3" width="42.85546875" style="4" customWidth="1"/>
    <col min="4" max="4" width="13.85546875" customWidth="1"/>
    <col min="5" max="5" width="16.140625" style="1" customWidth="1"/>
  </cols>
  <sheetData>
    <row r="1" spans="1:5" s="22" customFormat="1" ht="23.25" customHeight="1" x14ac:dyDescent="0.25">
      <c r="A1" s="23" t="s">
        <v>114</v>
      </c>
      <c r="B1" s="23"/>
      <c r="C1" s="23"/>
      <c r="D1" s="23"/>
      <c r="E1" s="23"/>
    </row>
    <row r="2" spans="1:5" s="22" customFormat="1" ht="36.75" customHeight="1" x14ac:dyDescent="0.25">
      <c r="A2" s="23"/>
      <c r="B2" s="23"/>
      <c r="C2" s="23"/>
      <c r="D2" s="23"/>
      <c r="E2" s="23"/>
    </row>
    <row r="3" spans="1:5" s="20" customFormat="1" ht="10.5" customHeight="1" x14ac:dyDescent="0.25">
      <c r="A3" s="21"/>
      <c r="B3" s="21"/>
      <c r="C3" s="21"/>
      <c r="D3" s="21"/>
      <c r="E3" s="21"/>
    </row>
    <row r="4" spans="1:5" ht="59.25" customHeight="1" x14ac:dyDescent="0.25">
      <c r="A4" s="2" t="s">
        <v>1</v>
      </c>
      <c r="B4" s="2" t="s">
        <v>0</v>
      </c>
      <c r="C4" s="2" t="s">
        <v>111</v>
      </c>
      <c r="D4" s="2" t="s">
        <v>116</v>
      </c>
      <c r="E4" s="2" t="s">
        <v>2</v>
      </c>
    </row>
    <row r="5" spans="1:5" s="9" customFormat="1" ht="15.75" x14ac:dyDescent="0.25">
      <c r="A5" s="7" t="s">
        <v>72</v>
      </c>
      <c r="B5" s="5" t="s">
        <v>5</v>
      </c>
      <c r="C5" s="6" t="s">
        <v>84</v>
      </c>
      <c r="D5" s="8">
        <v>11</v>
      </c>
      <c r="E5" s="14">
        <v>477331</v>
      </c>
    </row>
    <row r="6" spans="1:5" s="9" customFormat="1" ht="15.75" x14ac:dyDescent="0.25">
      <c r="A6" s="7" t="s">
        <v>72</v>
      </c>
      <c r="B6" s="5" t="s">
        <v>7</v>
      </c>
      <c r="C6" s="6" t="s">
        <v>92</v>
      </c>
      <c r="D6" s="8">
        <v>0</v>
      </c>
      <c r="E6" s="13" t="s">
        <v>112</v>
      </c>
    </row>
    <row r="7" spans="1:5" s="9" customFormat="1" ht="15.75" x14ac:dyDescent="0.25">
      <c r="A7" s="7" t="s">
        <v>72</v>
      </c>
      <c r="B7" s="5" t="s">
        <v>10</v>
      </c>
      <c r="C7" s="6" t="s">
        <v>92</v>
      </c>
      <c r="D7" s="8">
        <v>60</v>
      </c>
      <c r="E7" s="14">
        <v>3119637</v>
      </c>
    </row>
    <row r="8" spans="1:5" s="9" customFormat="1" ht="15.75" x14ac:dyDescent="0.25">
      <c r="A8" s="7" t="s">
        <v>72</v>
      </c>
      <c r="B8" s="5" t="s">
        <v>8</v>
      </c>
      <c r="C8" s="6" t="s">
        <v>93</v>
      </c>
      <c r="D8" s="8">
        <v>9</v>
      </c>
      <c r="E8" s="14">
        <v>469000</v>
      </c>
    </row>
    <row r="9" spans="1:5" s="9" customFormat="1" ht="15.75" x14ac:dyDescent="0.25">
      <c r="A9" s="7" t="s">
        <v>72</v>
      </c>
      <c r="B9" s="5" t="s">
        <v>11</v>
      </c>
      <c r="C9" s="6" t="s">
        <v>92</v>
      </c>
      <c r="D9" s="8">
        <v>75</v>
      </c>
      <c r="E9" s="14">
        <v>4080411</v>
      </c>
    </row>
    <row r="10" spans="1:5" s="9" customFormat="1" ht="15.75" x14ac:dyDescent="0.25">
      <c r="A10" s="7" t="s">
        <v>72</v>
      </c>
      <c r="B10" s="5" t="s">
        <v>12</v>
      </c>
      <c r="C10" s="6" t="s">
        <v>92</v>
      </c>
      <c r="D10" s="8">
        <v>51</v>
      </c>
      <c r="E10" s="14">
        <v>2972326</v>
      </c>
    </row>
    <row r="11" spans="1:5" s="9" customFormat="1" ht="15.75" x14ac:dyDescent="0.25">
      <c r="A11" s="7" t="s">
        <v>72</v>
      </c>
      <c r="B11" s="5" t="s">
        <v>14</v>
      </c>
      <c r="C11" s="6" t="s">
        <v>87</v>
      </c>
      <c r="D11" s="8">
        <v>56</v>
      </c>
      <c r="E11" s="15">
        <v>2346000</v>
      </c>
    </row>
    <row r="12" spans="1:5" s="9" customFormat="1" ht="15.75" x14ac:dyDescent="0.25">
      <c r="A12" s="7" t="s">
        <v>72</v>
      </c>
      <c r="B12" s="5" t="s">
        <v>13</v>
      </c>
      <c r="C12" s="6" t="s">
        <v>94</v>
      </c>
      <c r="D12" s="8">
        <v>5</v>
      </c>
      <c r="E12" s="14">
        <v>457000</v>
      </c>
    </row>
    <row r="13" spans="1:5" s="9" customFormat="1" ht="15.75" x14ac:dyDescent="0.25">
      <c r="A13" s="7" t="s">
        <v>72</v>
      </c>
      <c r="B13" s="5" t="s">
        <v>9</v>
      </c>
      <c r="C13" s="6" t="s">
        <v>93</v>
      </c>
      <c r="D13" s="8">
        <v>6</v>
      </c>
      <c r="E13" s="14">
        <v>477000</v>
      </c>
    </row>
    <row r="14" spans="1:5" s="9" customFormat="1" ht="15.75" x14ac:dyDescent="0.25">
      <c r="A14" s="7" t="s">
        <v>72</v>
      </c>
      <c r="B14" s="5" t="s">
        <v>15</v>
      </c>
      <c r="C14" s="6" t="s">
        <v>88</v>
      </c>
      <c r="D14" s="8">
        <v>16</v>
      </c>
      <c r="E14" s="14">
        <v>1486000</v>
      </c>
    </row>
    <row r="15" spans="1:5" s="9" customFormat="1" ht="15.75" x14ac:dyDescent="0.25">
      <c r="A15" s="7" t="s">
        <v>72</v>
      </c>
      <c r="B15" s="5" t="s">
        <v>16</v>
      </c>
      <c r="C15" s="6" t="s">
        <v>84</v>
      </c>
      <c r="D15" s="8">
        <v>30</v>
      </c>
      <c r="E15" s="14">
        <v>1075806</v>
      </c>
    </row>
    <row r="16" spans="1:5" s="9" customFormat="1" ht="15.75" x14ac:dyDescent="0.25">
      <c r="A16" s="7" t="s">
        <v>72</v>
      </c>
      <c r="B16" s="5" t="s">
        <v>4</v>
      </c>
      <c r="C16" s="6" t="s">
        <v>84</v>
      </c>
      <c r="D16" s="8">
        <v>23</v>
      </c>
      <c r="E16" s="14">
        <v>1052930</v>
      </c>
    </row>
    <row r="17" spans="1:5" s="9" customFormat="1" ht="15.75" x14ac:dyDescent="0.25">
      <c r="A17" s="7" t="s">
        <v>72</v>
      </c>
      <c r="B17" s="5" t="s">
        <v>6</v>
      </c>
      <c r="C17" s="6" t="s">
        <v>91</v>
      </c>
      <c r="D17" s="8">
        <v>0</v>
      </c>
      <c r="E17" s="14">
        <v>4891000</v>
      </c>
    </row>
    <row r="18" spans="1:5" s="9" customFormat="1" ht="31.5" x14ac:dyDescent="0.25">
      <c r="A18" s="10" t="s">
        <v>73</v>
      </c>
      <c r="B18" s="5" t="s">
        <v>19</v>
      </c>
      <c r="C18" s="6" t="s">
        <v>110</v>
      </c>
      <c r="D18" s="8">
        <v>6</v>
      </c>
      <c r="E18" s="14">
        <v>282000</v>
      </c>
    </row>
    <row r="19" spans="1:5" s="9" customFormat="1" ht="15.75" x14ac:dyDescent="0.25">
      <c r="A19" s="10" t="s">
        <v>73</v>
      </c>
      <c r="B19" s="5" t="s">
        <v>24</v>
      </c>
      <c r="C19" s="6" t="s">
        <v>97</v>
      </c>
      <c r="D19" s="8">
        <f>36-1</f>
        <v>35</v>
      </c>
      <c r="E19" s="14">
        <v>8802000</v>
      </c>
    </row>
    <row r="20" spans="1:5" s="9" customFormat="1" ht="15.75" x14ac:dyDescent="0.25">
      <c r="A20" s="10" t="s">
        <v>73</v>
      </c>
      <c r="B20" s="5" t="s">
        <v>18</v>
      </c>
      <c r="C20" s="6" t="s">
        <v>95</v>
      </c>
      <c r="D20" s="8">
        <v>19</v>
      </c>
      <c r="E20" s="14">
        <v>4732000</v>
      </c>
    </row>
    <row r="21" spans="1:5" s="9" customFormat="1" ht="15.75" x14ac:dyDescent="0.25">
      <c r="A21" s="7" t="s">
        <v>73</v>
      </c>
      <c r="B21" s="5" t="s">
        <v>113</v>
      </c>
      <c r="C21" s="6" t="s">
        <v>96</v>
      </c>
      <c r="D21" s="8">
        <v>26</v>
      </c>
      <c r="E21" s="15">
        <v>2125000</v>
      </c>
    </row>
    <row r="22" spans="1:5" s="9" customFormat="1" ht="31.5" x14ac:dyDescent="0.25">
      <c r="A22" s="10" t="s">
        <v>73</v>
      </c>
      <c r="B22" s="5" t="s">
        <v>20</v>
      </c>
      <c r="C22" s="6" t="s">
        <v>109</v>
      </c>
      <c r="D22" s="8">
        <v>0</v>
      </c>
      <c r="E22" s="13" t="s">
        <v>112</v>
      </c>
    </row>
    <row r="23" spans="1:5" s="9" customFormat="1" ht="15.75" x14ac:dyDescent="0.25">
      <c r="A23" s="10" t="s">
        <v>73</v>
      </c>
      <c r="B23" s="5" t="s">
        <v>21</v>
      </c>
      <c r="C23" s="6" t="s">
        <v>90</v>
      </c>
      <c r="D23" s="8">
        <v>0</v>
      </c>
      <c r="E23" s="13" t="s">
        <v>112</v>
      </c>
    </row>
    <row r="24" spans="1:5" s="9" customFormat="1" ht="15.75" x14ac:dyDescent="0.25">
      <c r="A24" s="10" t="s">
        <v>73</v>
      </c>
      <c r="B24" s="5" t="s">
        <v>17</v>
      </c>
      <c r="C24" s="6" t="s">
        <v>89</v>
      </c>
      <c r="D24" s="8">
        <v>11</v>
      </c>
      <c r="E24" s="14">
        <v>3313000</v>
      </c>
    </row>
    <row r="25" spans="1:5" s="9" customFormat="1" ht="15.75" x14ac:dyDescent="0.25">
      <c r="A25" s="10" t="s">
        <v>73</v>
      </c>
      <c r="B25" s="5" t="s">
        <v>17</v>
      </c>
      <c r="C25" s="6" t="s">
        <v>89</v>
      </c>
      <c r="D25" s="8">
        <v>5</v>
      </c>
      <c r="E25" s="14">
        <v>6684000</v>
      </c>
    </row>
    <row r="26" spans="1:5" s="9" customFormat="1" ht="15.75" x14ac:dyDescent="0.25">
      <c r="A26" s="10" t="s">
        <v>73</v>
      </c>
      <c r="B26" s="5" t="s">
        <v>22</v>
      </c>
      <c r="C26" s="6" t="s">
        <v>108</v>
      </c>
      <c r="D26" s="8">
        <v>0</v>
      </c>
      <c r="E26" s="13" t="s">
        <v>112</v>
      </c>
    </row>
    <row r="27" spans="1:5" s="9" customFormat="1" ht="15.75" x14ac:dyDescent="0.25">
      <c r="A27" s="10" t="s">
        <v>73</v>
      </c>
      <c r="B27" s="5" t="s">
        <v>23</v>
      </c>
      <c r="C27" s="6" t="s">
        <v>96</v>
      </c>
      <c r="D27" s="8">
        <v>0</v>
      </c>
      <c r="E27" s="16">
        <v>363000</v>
      </c>
    </row>
    <row r="28" spans="1:5" s="9" customFormat="1" ht="15.75" x14ac:dyDescent="0.25">
      <c r="A28" s="7" t="s">
        <v>74</v>
      </c>
      <c r="B28" s="5" t="s">
        <v>30</v>
      </c>
      <c r="C28" s="6" t="s">
        <v>100</v>
      </c>
      <c r="D28" s="8">
        <v>10</v>
      </c>
      <c r="E28" s="13" t="s">
        <v>112</v>
      </c>
    </row>
    <row r="29" spans="1:5" s="9" customFormat="1" ht="15.75" x14ac:dyDescent="0.25">
      <c r="A29" s="7" t="s">
        <v>74</v>
      </c>
      <c r="B29" s="5" t="s">
        <v>29</v>
      </c>
      <c r="C29" s="6" t="s">
        <v>95</v>
      </c>
      <c r="D29" s="8">
        <v>15</v>
      </c>
      <c r="E29" s="14">
        <v>9460000</v>
      </c>
    </row>
    <row r="30" spans="1:5" s="9" customFormat="1" ht="15.75" x14ac:dyDescent="0.25">
      <c r="A30" s="7" t="s">
        <v>74</v>
      </c>
      <c r="B30" s="5" t="s">
        <v>45</v>
      </c>
      <c r="C30" s="6" t="s">
        <v>88</v>
      </c>
      <c r="D30" s="8">
        <f>427-1</f>
        <v>426</v>
      </c>
      <c r="E30" s="15">
        <v>9236000</v>
      </c>
    </row>
    <row r="31" spans="1:5" s="9" customFormat="1" ht="15.75" x14ac:dyDescent="0.25">
      <c r="A31" s="7" t="s">
        <v>74</v>
      </c>
      <c r="B31" s="5" t="s">
        <v>27</v>
      </c>
      <c r="C31" s="6" t="s">
        <v>98</v>
      </c>
      <c r="D31" s="8">
        <v>23</v>
      </c>
      <c r="E31" s="14">
        <v>1513584</v>
      </c>
    </row>
    <row r="32" spans="1:5" s="9" customFormat="1" ht="15.75" x14ac:dyDescent="0.25">
      <c r="A32" s="7" t="s">
        <v>74</v>
      </c>
      <c r="B32" s="5" t="s">
        <v>31</v>
      </c>
      <c r="C32" s="6" t="s">
        <v>92</v>
      </c>
      <c r="D32" s="8">
        <v>70</v>
      </c>
      <c r="E32" s="14">
        <v>6191653</v>
      </c>
    </row>
    <row r="33" spans="1:5" s="9" customFormat="1" ht="31.5" x14ac:dyDescent="0.25">
      <c r="A33" s="7" t="s">
        <v>74</v>
      </c>
      <c r="B33" s="5" t="s">
        <v>36</v>
      </c>
      <c r="C33" s="6" t="s">
        <v>106</v>
      </c>
      <c r="D33" s="8">
        <v>125</v>
      </c>
      <c r="E33" s="14">
        <v>1068000</v>
      </c>
    </row>
    <row r="34" spans="1:5" s="9" customFormat="1" ht="15.75" x14ac:dyDescent="0.25">
      <c r="A34" s="7" t="s">
        <v>74</v>
      </c>
      <c r="B34" s="5" t="s">
        <v>35</v>
      </c>
      <c r="C34" s="6" t="s">
        <v>85</v>
      </c>
      <c r="D34" s="8">
        <v>37</v>
      </c>
      <c r="E34" s="14">
        <v>976000</v>
      </c>
    </row>
    <row r="35" spans="1:5" s="9" customFormat="1" ht="15.75" x14ac:dyDescent="0.25">
      <c r="A35" s="7" t="s">
        <v>74</v>
      </c>
      <c r="B35" s="5" t="s">
        <v>32</v>
      </c>
      <c r="C35" s="6" t="s">
        <v>92</v>
      </c>
      <c r="D35" s="8">
        <v>10</v>
      </c>
      <c r="E35" s="14">
        <v>583875</v>
      </c>
    </row>
    <row r="36" spans="1:5" s="9" customFormat="1" ht="15.75" x14ac:dyDescent="0.25">
      <c r="A36" s="7" t="s">
        <v>74</v>
      </c>
      <c r="B36" s="5" t="s">
        <v>42</v>
      </c>
      <c r="C36" s="6" t="s">
        <v>97</v>
      </c>
      <c r="D36" s="8">
        <f>72-2</f>
        <v>70</v>
      </c>
      <c r="E36" s="15">
        <v>1734000</v>
      </c>
    </row>
    <row r="37" spans="1:5" s="9" customFormat="1" ht="15.75" x14ac:dyDescent="0.25">
      <c r="A37" s="7" t="s">
        <v>74</v>
      </c>
      <c r="B37" s="5" t="s">
        <v>34</v>
      </c>
      <c r="C37" s="6" t="s">
        <v>95</v>
      </c>
      <c r="D37" s="8">
        <v>9</v>
      </c>
      <c r="E37" s="14">
        <v>7827000</v>
      </c>
    </row>
    <row r="38" spans="1:5" s="9" customFormat="1" ht="15.75" x14ac:dyDescent="0.25">
      <c r="A38" s="7" t="s">
        <v>74</v>
      </c>
      <c r="B38" s="5" t="s">
        <v>28</v>
      </c>
      <c r="C38" s="6" t="s">
        <v>99</v>
      </c>
      <c r="D38" s="8">
        <v>46</v>
      </c>
      <c r="E38" s="15">
        <v>2037000</v>
      </c>
    </row>
    <row r="39" spans="1:5" s="9" customFormat="1" ht="15.75" x14ac:dyDescent="0.25">
      <c r="A39" s="7" t="s">
        <v>74</v>
      </c>
      <c r="B39" s="5" t="s">
        <v>38</v>
      </c>
      <c r="C39" s="6" t="s">
        <v>96</v>
      </c>
      <c r="D39" s="8">
        <v>20</v>
      </c>
      <c r="E39" s="15">
        <v>2125000</v>
      </c>
    </row>
    <row r="40" spans="1:5" s="9" customFormat="1" ht="31.5" x14ac:dyDescent="0.25">
      <c r="A40" s="7" t="s">
        <v>74</v>
      </c>
      <c r="B40" s="5" t="s">
        <v>41</v>
      </c>
      <c r="C40" s="6" t="s">
        <v>101</v>
      </c>
      <c r="D40" s="8">
        <v>38</v>
      </c>
      <c r="E40" s="15">
        <v>7922000</v>
      </c>
    </row>
    <row r="41" spans="1:5" s="9" customFormat="1" ht="15.75" x14ac:dyDescent="0.25">
      <c r="A41" s="7" t="s">
        <v>74</v>
      </c>
      <c r="B41" s="5" t="s">
        <v>46</v>
      </c>
      <c r="C41" s="6" t="s">
        <v>88</v>
      </c>
      <c r="D41" s="8">
        <v>153</v>
      </c>
      <c r="E41" s="15">
        <v>47131000</v>
      </c>
    </row>
    <row r="42" spans="1:5" s="9" customFormat="1" ht="31.5" x14ac:dyDescent="0.25">
      <c r="A42" s="7" t="s">
        <v>74</v>
      </c>
      <c r="B42" s="5" t="s">
        <v>37</v>
      </c>
      <c r="C42" s="6" t="s">
        <v>107</v>
      </c>
      <c r="D42" s="8">
        <v>29</v>
      </c>
      <c r="E42" s="14">
        <v>3367000</v>
      </c>
    </row>
    <row r="43" spans="1:5" s="9" customFormat="1" ht="15.75" x14ac:dyDescent="0.25">
      <c r="A43" s="7" t="s">
        <v>74</v>
      </c>
      <c r="B43" s="5" t="s">
        <v>33</v>
      </c>
      <c r="C43" s="6" t="s">
        <v>92</v>
      </c>
      <c r="D43" s="8">
        <v>4</v>
      </c>
      <c r="E43" s="14">
        <v>2656490</v>
      </c>
    </row>
    <row r="44" spans="1:5" s="9" customFormat="1" ht="15.75" x14ac:dyDescent="0.25">
      <c r="A44" s="7" t="s">
        <v>74</v>
      </c>
      <c r="B44" s="5" t="s">
        <v>44</v>
      </c>
      <c r="C44" s="6" t="s">
        <v>97</v>
      </c>
      <c r="D44" s="8">
        <v>0</v>
      </c>
      <c r="E44" s="15">
        <v>38000000</v>
      </c>
    </row>
    <row r="45" spans="1:5" s="9" customFormat="1" ht="15.75" x14ac:dyDescent="0.25">
      <c r="A45" s="7" t="s">
        <v>74</v>
      </c>
      <c r="B45" s="5" t="s">
        <v>26</v>
      </c>
      <c r="C45" s="6" t="s">
        <v>92</v>
      </c>
      <c r="D45" s="8">
        <v>23</v>
      </c>
      <c r="E45" s="14">
        <v>1245619</v>
      </c>
    </row>
    <row r="46" spans="1:5" s="9" customFormat="1" ht="15.75" x14ac:dyDescent="0.25">
      <c r="A46" s="7" t="s">
        <v>74</v>
      </c>
      <c r="B46" s="5" t="s">
        <v>40</v>
      </c>
      <c r="C46" s="6" t="s">
        <v>87</v>
      </c>
      <c r="D46" s="8">
        <v>79</v>
      </c>
      <c r="E46" s="15">
        <v>1043000</v>
      </c>
    </row>
    <row r="47" spans="1:5" s="9" customFormat="1" ht="15.75" x14ac:dyDescent="0.25">
      <c r="A47" s="7" t="s">
        <v>74</v>
      </c>
      <c r="B47" s="5" t="s">
        <v>25</v>
      </c>
      <c r="C47" s="6" t="s">
        <v>84</v>
      </c>
      <c r="D47" s="8">
        <v>15</v>
      </c>
      <c r="E47" s="14">
        <v>13957596</v>
      </c>
    </row>
    <row r="48" spans="1:5" s="9" customFormat="1" ht="15.75" x14ac:dyDescent="0.25">
      <c r="A48" s="7" t="s">
        <v>74</v>
      </c>
      <c r="B48" s="5" t="s">
        <v>48</v>
      </c>
      <c r="C48" s="6" t="s">
        <v>88</v>
      </c>
      <c r="D48" s="8">
        <v>4</v>
      </c>
      <c r="E48" s="15">
        <v>3634000</v>
      </c>
    </row>
    <row r="49" spans="1:5" s="9" customFormat="1" ht="15.75" x14ac:dyDescent="0.25">
      <c r="A49" s="7" t="s">
        <v>74</v>
      </c>
      <c r="B49" s="5" t="s">
        <v>43</v>
      </c>
      <c r="C49" s="6" t="s">
        <v>97</v>
      </c>
      <c r="D49" s="8">
        <v>6</v>
      </c>
      <c r="E49" s="15">
        <v>185000</v>
      </c>
    </row>
    <row r="50" spans="1:5" s="9" customFormat="1" ht="15.75" x14ac:dyDescent="0.25">
      <c r="A50" s="7" t="s">
        <v>74</v>
      </c>
      <c r="B50" s="5" t="s">
        <v>47</v>
      </c>
      <c r="C50" s="6" t="s">
        <v>88</v>
      </c>
      <c r="D50" s="8">
        <v>8</v>
      </c>
      <c r="E50" s="15">
        <v>1149000</v>
      </c>
    </row>
    <row r="51" spans="1:5" s="9" customFormat="1" ht="15.75" x14ac:dyDescent="0.25">
      <c r="A51" s="7" t="s">
        <v>75</v>
      </c>
      <c r="B51" s="5" t="s">
        <v>51</v>
      </c>
      <c r="C51" s="6" t="s">
        <v>85</v>
      </c>
      <c r="D51" s="8">
        <v>133</v>
      </c>
      <c r="E51" s="14">
        <v>13768000</v>
      </c>
    </row>
    <row r="52" spans="1:5" s="9" customFormat="1" ht="31.5" x14ac:dyDescent="0.25">
      <c r="A52" s="7" t="s">
        <v>75</v>
      </c>
      <c r="B52" s="5" t="s">
        <v>49</v>
      </c>
      <c r="C52" s="6" t="s">
        <v>101</v>
      </c>
      <c r="D52" s="8">
        <v>118</v>
      </c>
      <c r="E52" s="15">
        <v>9563000</v>
      </c>
    </row>
    <row r="53" spans="1:5" s="9" customFormat="1" ht="15.75" x14ac:dyDescent="0.25">
      <c r="A53" s="7" t="s">
        <v>75</v>
      </c>
      <c r="B53" s="5" t="s">
        <v>50</v>
      </c>
      <c r="C53" s="6" t="s">
        <v>84</v>
      </c>
      <c r="D53" s="8">
        <v>3</v>
      </c>
      <c r="E53" s="14">
        <v>435476</v>
      </c>
    </row>
    <row r="54" spans="1:5" s="9" customFormat="1" ht="15.75" x14ac:dyDescent="0.25">
      <c r="A54" s="7" t="s">
        <v>77</v>
      </c>
      <c r="B54" s="5" t="s">
        <v>55</v>
      </c>
      <c r="C54" s="6" t="s">
        <v>95</v>
      </c>
      <c r="D54" s="8">
        <v>47</v>
      </c>
      <c r="E54" s="14">
        <v>22442000</v>
      </c>
    </row>
    <row r="55" spans="1:5" s="9" customFormat="1" ht="15.75" x14ac:dyDescent="0.25">
      <c r="A55" s="7" t="s">
        <v>76</v>
      </c>
      <c r="B55" s="5" t="s">
        <v>115</v>
      </c>
      <c r="C55" s="6" t="s">
        <v>94</v>
      </c>
      <c r="D55" s="8">
        <v>43</v>
      </c>
      <c r="E55" s="17">
        <v>6169000</v>
      </c>
    </row>
    <row r="56" spans="1:5" s="9" customFormat="1" ht="31.5" x14ac:dyDescent="0.25">
      <c r="A56" s="7" t="s">
        <v>76</v>
      </c>
      <c r="B56" s="5" t="s">
        <v>52</v>
      </c>
      <c r="C56" s="6" t="s">
        <v>102</v>
      </c>
      <c r="D56" s="8">
        <v>19</v>
      </c>
      <c r="E56" s="14">
        <v>19822000</v>
      </c>
    </row>
    <row r="57" spans="1:5" s="9" customFormat="1" ht="31.5" x14ac:dyDescent="0.25">
      <c r="A57" s="7" t="s">
        <v>76</v>
      </c>
      <c r="B57" s="5" t="s">
        <v>53</v>
      </c>
      <c r="C57" s="6" t="s">
        <v>103</v>
      </c>
      <c r="D57" s="8">
        <f>166-1</f>
        <v>165</v>
      </c>
      <c r="E57" s="14">
        <f>8004000</f>
        <v>8004000</v>
      </c>
    </row>
    <row r="58" spans="1:5" s="9" customFormat="1" ht="15.75" x14ac:dyDescent="0.25">
      <c r="A58" s="7" t="s">
        <v>76</v>
      </c>
      <c r="B58" s="5" t="s">
        <v>54</v>
      </c>
      <c r="C58" s="6" t="s">
        <v>91</v>
      </c>
      <c r="D58" s="8">
        <f>99-1</f>
        <v>98</v>
      </c>
      <c r="E58" s="14">
        <v>11277000</v>
      </c>
    </row>
    <row r="59" spans="1:5" s="9" customFormat="1" ht="15.75" x14ac:dyDescent="0.25">
      <c r="A59" s="7" t="s">
        <v>77</v>
      </c>
      <c r="B59" s="5" t="s">
        <v>56</v>
      </c>
      <c r="C59" s="6" t="s">
        <v>104</v>
      </c>
      <c r="D59" s="8">
        <v>32</v>
      </c>
      <c r="E59" s="14">
        <v>8418000</v>
      </c>
    </row>
    <row r="60" spans="1:5" s="9" customFormat="1" ht="15.75" x14ac:dyDescent="0.25">
      <c r="A60" s="7" t="s">
        <v>77</v>
      </c>
      <c r="B60" s="5" t="s">
        <v>57</v>
      </c>
      <c r="C60" s="6" t="s">
        <v>99</v>
      </c>
      <c r="D60" s="8">
        <v>89</v>
      </c>
      <c r="E60" s="15">
        <v>3486000</v>
      </c>
    </row>
    <row r="61" spans="1:5" s="9" customFormat="1" ht="15.75" x14ac:dyDescent="0.25">
      <c r="A61" s="7" t="s">
        <v>77</v>
      </c>
      <c r="B61" s="5" t="s">
        <v>39</v>
      </c>
      <c r="C61" s="6" t="s">
        <v>96</v>
      </c>
      <c r="D61" s="8">
        <v>51</v>
      </c>
      <c r="E61" s="15">
        <v>2125000</v>
      </c>
    </row>
    <row r="62" spans="1:5" s="9" customFormat="1" ht="15.75" x14ac:dyDescent="0.25">
      <c r="A62" s="7" t="s">
        <v>78</v>
      </c>
      <c r="B62" s="5" t="s">
        <v>58</v>
      </c>
      <c r="C62" s="6" t="s">
        <v>89</v>
      </c>
      <c r="D62" s="8">
        <v>21</v>
      </c>
      <c r="E62" s="14">
        <v>11370000</v>
      </c>
    </row>
    <row r="63" spans="1:5" s="9" customFormat="1" ht="15.75" x14ac:dyDescent="0.25">
      <c r="A63" s="7" t="s">
        <v>79</v>
      </c>
      <c r="B63" s="5" t="s">
        <v>61</v>
      </c>
      <c r="C63" s="6" t="s">
        <v>88</v>
      </c>
      <c r="D63" s="8">
        <f>119-3</f>
        <v>116</v>
      </c>
      <c r="E63" s="15">
        <v>13862000</v>
      </c>
    </row>
    <row r="64" spans="1:5" s="9" customFormat="1" ht="15.75" x14ac:dyDescent="0.25">
      <c r="A64" s="7" t="s">
        <v>79</v>
      </c>
      <c r="B64" s="5" t="s">
        <v>59</v>
      </c>
      <c r="C64" s="6" t="s">
        <v>93</v>
      </c>
      <c r="D64" s="8">
        <v>18</v>
      </c>
      <c r="E64" s="14">
        <v>1036000</v>
      </c>
    </row>
    <row r="65" spans="1:5" s="9" customFormat="1" ht="15.75" x14ac:dyDescent="0.25">
      <c r="A65" s="7" t="s">
        <v>79</v>
      </c>
      <c r="B65" s="5" t="s">
        <v>60</v>
      </c>
      <c r="C65" s="6" t="s">
        <v>100</v>
      </c>
      <c r="D65" s="8">
        <v>48</v>
      </c>
      <c r="E65" s="14">
        <v>6731000</v>
      </c>
    </row>
    <row r="66" spans="1:5" s="9" customFormat="1" ht="15.75" x14ac:dyDescent="0.25">
      <c r="A66" s="7" t="s">
        <v>79</v>
      </c>
      <c r="B66" s="5" t="s">
        <v>62</v>
      </c>
      <c r="C66" s="6" t="s">
        <v>98</v>
      </c>
      <c r="D66" s="8">
        <v>139</v>
      </c>
      <c r="E66" s="14">
        <v>26295562</v>
      </c>
    </row>
    <row r="67" spans="1:5" s="9" customFormat="1" ht="15.75" x14ac:dyDescent="0.25">
      <c r="A67" s="7" t="s">
        <v>80</v>
      </c>
      <c r="B67" s="5" t="s">
        <v>65</v>
      </c>
      <c r="C67" s="6" t="s">
        <v>105</v>
      </c>
      <c r="D67" s="8">
        <f>608-1</f>
        <v>607</v>
      </c>
      <c r="E67" s="14">
        <v>58116000</v>
      </c>
    </row>
    <row r="68" spans="1:5" s="9" customFormat="1" ht="31.5" x14ac:dyDescent="0.25">
      <c r="A68" s="7" t="s">
        <v>80</v>
      </c>
      <c r="B68" s="5" t="s">
        <v>63</v>
      </c>
      <c r="C68" s="6" t="s">
        <v>101</v>
      </c>
      <c r="D68" s="8">
        <v>174</v>
      </c>
      <c r="E68" s="15">
        <v>23592000</v>
      </c>
    </row>
    <row r="69" spans="1:5" s="9" customFormat="1" ht="15.75" x14ac:dyDescent="0.25">
      <c r="A69" s="7" t="s">
        <v>80</v>
      </c>
      <c r="B69" s="5" t="s">
        <v>64</v>
      </c>
      <c r="C69" s="6" t="s">
        <v>92</v>
      </c>
      <c r="D69" s="8">
        <v>375</v>
      </c>
      <c r="E69" s="14">
        <v>36670963</v>
      </c>
    </row>
    <row r="70" spans="1:5" s="9" customFormat="1" ht="15.75" x14ac:dyDescent="0.25">
      <c r="A70" s="7" t="s">
        <v>81</v>
      </c>
      <c r="B70" s="5" t="s">
        <v>67</v>
      </c>
      <c r="C70" s="6" t="s">
        <v>85</v>
      </c>
      <c r="D70" s="8">
        <f>557-2</f>
        <v>555</v>
      </c>
      <c r="E70" s="14">
        <v>83300000</v>
      </c>
    </row>
    <row r="71" spans="1:5" s="9" customFormat="1" ht="15.75" x14ac:dyDescent="0.25">
      <c r="A71" s="7" t="s">
        <v>81</v>
      </c>
      <c r="B71" s="5" t="s">
        <v>66</v>
      </c>
      <c r="C71" s="6" t="s">
        <v>86</v>
      </c>
      <c r="D71" s="8">
        <v>211</v>
      </c>
      <c r="E71" s="14">
        <v>15092000</v>
      </c>
    </row>
    <row r="72" spans="1:5" s="9" customFormat="1" ht="15.75" x14ac:dyDescent="0.25">
      <c r="A72" s="7" t="s">
        <v>81</v>
      </c>
      <c r="B72" s="5" t="s">
        <v>68</v>
      </c>
      <c r="C72" s="6" t="s">
        <v>87</v>
      </c>
      <c r="D72" s="8">
        <f>290-1</f>
        <v>289</v>
      </c>
      <c r="E72" s="15">
        <v>23498000</v>
      </c>
    </row>
    <row r="73" spans="1:5" s="9" customFormat="1" ht="15.75" x14ac:dyDescent="0.25">
      <c r="A73" s="7" t="s">
        <v>82</v>
      </c>
      <c r="B73" s="5" t="s">
        <v>69</v>
      </c>
      <c r="C73" s="6" t="s">
        <v>84</v>
      </c>
      <c r="D73" s="8">
        <v>516</v>
      </c>
      <c r="E73" s="14">
        <v>80984085</v>
      </c>
    </row>
    <row r="74" spans="1:5" s="9" customFormat="1" ht="15.75" x14ac:dyDescent="0.25">
      <c r="A74" s="7" t="s">
        <v>82</v>
      </c>
      <c r="B74" s="5" t="s">
        <v>70</v>
      </c>
      <c r="C74" s="6" t="s">
        <v>88</v>
      </c>
      <c r="D74" s="8">
        <f>911-4</f>
        <v>907</v>
      </c>
      <c r="E74" s="14">
        <v>118040000</v>
      </c>
    </row>
    <row r="75" spans="1:5" s="9" customFormat="1" ht="15.75" x14ac:dyDescent="0.25">
      <c r="A75" s="7" t="s">
        <v>83</v>
      </c>
      <c r="B75" s="5" t="s">
        <v>71</v>
      </c>
      <c r="C75" s="6" t="s">
        <v>71</v>
      </c>
      <c r="D75" s="8">
        <f>2533-7</f>
        <v>2526</v>
      </c>
      <c r="E75" s="17">
        <v>237000000</v>
      </c>
    </row>
    <row r="76" spans="1:5" s="9" customFormat="1" ht="15.75" x14ac:dyDescent="0.25">
      <c r="B76" s="11"/>
      <c r="C76" s="12"/>
      <c r="E76" s="18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G6" sqref="G6"/>
    </sheetView>
  </sheetViews>
  <sheetFormatPr defaultRowHeight="15" x14ac:dyDescent="0.25"/>
  <cols>
    <col min="1" max="1" width="31" customWidth="1"/>
    <col min="2" max="2" width="46.28515625" customWidth="1"/>
  </cols>
  <sheetData>
    <row r="1" spans="1:2" ht="23.25" customHeight="1" x14ac:dyDescent="0.25">
      <c r="A1" s="24" t="s">
        <v>118</v>
      </c>
      <c r="B1" s="24"/>
    </row>
    <row r="2" spans="1:2" s="20" customFormat="1" ht="23.25" customHeight="1" x14ac:dyDescent="0.25">
      <c r="A2" s="25"/>
      <c r="B2" s="25"/>
    </row>
    <row r="3" spans="1:2" ht="45.75" customHeight="1" x14ac:dyDescent="0.25">
      <c r="A3" s="19" t="s">
        <v>3</v>
      </c>
      <c r="B3" s="19" t="s">
        <v>117</v>
      </c>
    </row>
    <row r="4" spans="1:2" ht="19.5" customHeight="1" x14ac:dyDescent="0.25">
      <c r="A4" s="7" t="s">
        <v>72</v>
      </c>
      <c r="B4" s="3">
        <v>13</v>
      </c>
    </row>
    <row r="5" spans="1:2" ht="19.5" customHeight="1" x14ac:dyDescent="0.25">
      <c r="A5" s="10" t="s">
        <v>73</v>
      </c>
      <c r="B5" s="8">
        <v>10</v>
      </c>
    </row>
    <row r="6" spans="1:2" ht="19.5" customHeight="1" x14ac:dyDescent="0.25">
      <c r="A6" s="7" t="s">
        <v>74</v>
      </c>
      <c r="B6" s="8">
        <v>23</v>
      </c>
    </row>
    <row r="7" spans="1:2" ht="19.5" customHeight="1" x14ac:dyDescent="0.25">
      <c r="A7" s="7" t="s">
        <v>75</v>
      </c>
      <c r="B7" s="8">
        <v>3</v>
      </c>
    </row>
    <row r="8" spans="1:2" ht="19.5" customHeight="1" x14ac:dyDescent="0.25">
      <c r="A8" s="7" t="s">
        <v>76</v>
      </c>
      <c r="B8" s="8">
        <v>4</v>
      </c>
    </row>
    <row r="9" spans="1:2" ht="19.5" customHeight="1" x14ac:dyDescent="0.25">
      <c r="A9" s="7" t="s">
        <v>77</v>
      </c>
      <c r="B9" s="8">
        <v>4</v>
      </c>
    </row>
    <row r="10" spans="1:2" ht="19.5" customHeight="1" x14ac:dyDescent="0.25">
      <c r="A10" s="7" t="s">
        <v>78</v>
      </c>
      <c r="B10" s="8">
        <v>1</v>
      </c>
    </row>
    <row r="11" spans="1:2" ht="19.5" customHeight="1" x14ac:dyDescent="0.25">
      <c r="A11" s="7" t="s">
        <v>79</v>
      </c>
      <c r="B11" s="8">
        <v>4</v>
      </c>
    </row>
    <row r="12" spans="1:2" ht="19.5" customHeight="1" x14ac:dyDescent="0.25">
      <c r="A12" s="7" t="s">
        <v>80</v>
      </c>
      <c r="B12" s="8">
        <v>3</v>
      </c>
    </row>
    <row r="13" spans="1:2" ht="19.5" customHeight="1" x14ac:dyDescent="0.25">
      <c r="A13" s="7" t="s">
        <v>81</v>
      </c>
      <c r="B13" s="8">
        <v>3</v>
      </c>
    </row>
    <row r="14" spans="1:2" ht="19.5" customHeight="1" x14ac:dyDescent="0.25">
      <c r="A14" s="7" t="s">
        <v>82</v>
      </c>
      <c r="B14" s="8">
        <v>2</v>
      </c>
    </row>
    <row r="15" spans="1:2" ht="19.5" customHeight="1" x14ac:dyDescent="0.25">
      <c r="A15" s="7" t="s">
        <v>83</v>
      </c>
      <c r="B15" s="8">
        <v>1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Responsibilities by post</vt:lpstr>
      <vt:lpstr>Count of over £50,000</vt:lpstr>
    </vt:vector>
  </TitlesOfParts>
  <Company>Central Bedfordshire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King</dc:creator>
  <cp:lastModifiedBy>Sarah Reed</cp:lastModifiedBy>
  <cp:lastPrinted>2017-10-30T14:28:48Z</cp:lastPrinted>
  <dcterms:created xsi:type="dcterms:W3CDTF">2017-10-16T07:48:53Z</dcterms:created>
  <dcterms:modified xsi:type="dcterms:W3CDTF">2017-10-30T14:32:32Z</dcterms:modified>
</cp:coreProperties>
</file>