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ustomer and Shared Services\Financial Serv\Shared\Business Finance\Schools\19'20\"/>
    </mc:Choice>
  </mc:AlternateContent>
  <xr:revisionPtr revIDLastSave="0" documentId="13_ncr:1_{800AF26D-9592-4106-AFDD-93E600C0BC58}" xr6:coauthVersionLast="34" xr6:coauthVersionMax="34" xr10:uidLastSave="{00000000-0000-0000-0000-000000000000}"/>
  <bookViews>
    <workbookView xWindow="0" yWindow="0" windowWidth="19200" windowHeight="7350" xr2:uid="{E4B184A6-922D-4D51-8FAA-BF5B556EA27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1" l="1"/>
  <c r="N76" i="1"/>
  <c r="N74" i="1" l="1"/>
  <c r="N75" i="1"/>
  <c r="N73" i="1"/>
  <c r="N72" i="1"/>
  <c r="N71" i="1"/>
  <c r="N70" i="1"/>
  <c r="N69" i="1"/>
  <c r="N68" i="1"/>
  <c r="N67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5" i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<sst xmlns="http://schemas.openxmlformats.org/spreadsheetml/2006/main" count="455" uniqueCount="102">
  <si>
    <t>URN</t>
  </si>
  <si>
    <t>LA</t>
  </si>
  <si>
    <t>LA Name</t>
  </si>
  <si>
    <t>LAESTAB</t>
  </si>
  <si>
    <t>Establishment Name</t>
  </si>
  <si>
    <r>
      <t>Phase</t>
    </r>
    <r>
      <rPr>
        <vertAlign val="superscript"/>
        <sz val="11"/>
        <color indexed="8"/>
        <rFont val="Calibri"/>
        <family val="2"/>
      </rPr>
      <t>1</t>
    </r>
  </si>
  <si>
    <t>Establishment Type</t>
  </si>
  <si>
    <t>Maintained School or Academy</t>
  </si>
  <si>
    <t>Primary Per Pupil Rate</t>
  </si>
  <si>
    <t>Central Bedfordshire</t>
  </si>
  <si>
    <t>Willow Nursery School</t>
  </si>
  <si>
    <t>Nursery</t>
  </si>
  <si>
    <t>Local authority nursery school</t>
  </si>
  <si>
    <t>Maintained School</t>
  </si>
  <si>
    <t>Rest</t>
  </si>
  <si>
    <t>Westfield Nursery School</t>
  </si>
  <si>
    <t>Aspley Guise Lower School</t>
  </si>
  <si>
    <t>Primary</t>
  </si>
  <si>
    <t>Community school</t>
  </si>
  <si>
    <t>Swallowfield Lower School</t>
  </si>
  <si>
    <t>Slip End Village School</t>
  </si>
  <si>
    <t>Campton Lower School</t>
  </si>
  <si>
    <t>Dunstable Icknield Lower School</t>
  </si>
  <si>
    <t>Flitwick Lower School</t>
  </si>
  <si>
    <t>Haynes Lower School</t>
  </si>
  <si>
    <t>Derwent Lower School</t>
  </si>
  <si>
    <t>Foundation school</t>
  </si>
  <si>
    <t>Houghton Conquest Lower School</t>
  </si>
  <si>
    <t>Houghton Regis Primary School</t>
  </si>
  <si>
    <t>Husborne Crawley Lower School</t>
  </si>
  <si>
    <t>Beaudesert Lower School</t>
  </si>
  <si>
    <t>St George's Lower School</t>
  </si>
  <si>
    <t>Thomas Johnson Lower School</t>
  </si>
  <si>
    <t>Stondon Lower School</t>
  </si>
  <si>
    <t>Church End Lower School</t>
  </si>
  <si>
    <t>Shelton Lower School</t>
  </si>
  <si>
    <t>Maulden Lower School</t>
  </si>
  <si>
    <t>Moggerhanger Lower School</t>
  </si>
  <si>
    <t>Potton Lower School</t>
  </si>
  <si>
    <t>Ridgmont Lower School</t>
  </si>
  <si>
    <t>Laburnum Primary School</t>
  </si>
  <si>
    <t>Shefford Lower School</t>
  </si>
  <si>
    <t>Shillington Lower School</t>
  </si>
  <si>
    <t>Southill Lower School</t>
  </si>
  <si>
    <t>Stanbridge Lower School</t>
  </si>
  <si>
    <t>Roecroft Lower School</t>
  </si>
  <si>
    <t>Chalton Lower School</t>
  </si>
  <si>
    <t>Westoning Lower School</t>
  </si>
  <si>
    <t>Woburn Lower School</t>
  </si>
  <si>
    <t>Russell Lower School</t>
  </si>
  <si>
    <t>Watling Lower School</t>
  </si>
  <si>
    <t>Lawnside Lower School</t>
  </si>
  <si>
    <t>Thornhill Primary School</t>
  </si>
  <si>
    <t>Kingsmoor Lower School</t>
  </si>
  <si>
    <t>The Mary Bassett Lower School</t>
  </si>
  <si>
    <t>Leedon Lower School</t>
  </si>
  <si>
    <t>Heathwood Lower School</t>
  </si>
  <si>
    <t>Linslade Lower School</t>
  </si>
  <si>
    <t>Dovery Down Lower School</t>
  </si>
  <si>
    <t>Clipstone Brook Lower School</t>
  </si>
  <si>
    <t>Robert Peel Primary School</t>
  </si>
  <si>
    <t>Southcott Lower School</t>
  </si>
  <si>
    <t>Hawthorn Park Community Primary</t>
  </si>
  <si>
    <t>Templefield Lower School</t>
  </si>
  <si>
    <t>Hockliffe Lower School</t>
  </si>
  <si>
    <t>Tithe Farm Primary School</t>
  </si>
  <si>
    <t>Ramsey Manor Lower School</t>
  </si>
  <si>
    <t>Greenleas School</t>
  </si>
  <si>
    <t>St Andrew's CofE VC Lower School</t>
  </si>
  <si>
    <t>Voluntary controlled school</t>
  </si>
  <si>
    <t>Dunton CofE VC Lower School</t>
  </si>
  <si>
    <t>St Swithun's Church of England VC Primary School</t>
  </si>
  <si>
    <t>Silsoe CofE VC Lower School</t>
  </si>
  <si>
    <t>Studham CofE Village School</t>
  </si>
  <si>
    <t>Wrestlingworth CofE VC Lower School</t>
  </si>
  <si>
    <t>John Donne Church of England Primary School</t>
  </si>
  <si>
    <t>Voluntary aided school</t>
  </si>
  <si>
    <t>St Mary's VA CofE Lower School</t>
  </si>
  <si>
    <t>St Leonards, Heath and Reach, VA Lower School</t>
  </si>
  <si>
    <t>Pulford CofE VA Lower School</t>
  </si>
  <si>
    <t>Northill CofE VA Lower School</t>
  </si>
  <si>
    <t>Sutton CofE VA Lower School</t>
  </si>
  <si>
    <t>Parkfields Middle School</t>
  </si>
  <si>
    <t>Middle deemed secondary</t>
  </si>
  <si>
    <t>Caddington Village School</t>
  </si>
  <si>
    <t>Sandy Secondary School</t>
  </si>
  <si>
    <t>Secondary</t>
  </si>
  <si>
    <t>Potton Middle School</t>
  </si>
  <si>
    <t>Leighton Middle School</t>
  </si>
  <si>
    <t>Edward Peake CofE VC Middle School</t>
  </si>
  <si>
    <t>Ashton St Peter's VA C of E School</t>
  </si>
  <si>
    <t>Maple Tree Lower School</t>
  </si>
  <si>
    <t>Fairfield Park Lower School</t>
  </si>
  <si>
    <t>TEACHERS' PAY GRANT REVENUE ALLOCATIONS - INDICITIVE FOR 2019-2020</t>
  </si>
  <si>
    <t xml:space="preserve">Secondary Per Pupil Rate </t>
  </si>
  <si>
    <t>Geographical Area Code</t>
  </si>
  <si>
    <t>Secondary Pupils</t>
  </si>
  <si>
    <t xml:space="preserve">Indicitive allocation </t>
  </si>
  <si>
    <t>Primary Pupils</t>
  </si>
  <si>
    <t>Ivel Valley School</t>
  </si>
  <si>
    <t>Community Special School</t>
  </si>
  <si>
    <t>The Chiltern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</si>
</sst>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]#,##0"/>
    <numFmt numFmtId="165" formatCode="[$£]#,##0.00"/>
    <numFmt numFmtId="166" formatCode="[$£-452]#,##0.00"/>
    <numFmt numFmtId="167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Border="0" applyProtection="0"/>
  </cellStyleXfs>
  <cellXfs count="17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right"/>
    </xf>
    <xf numFmtId="0" fontId="1" fillId="0" borderId="1" xfId="1" applyBorder="1" applyAlignment="1">
      <alignment horizontal="left" vertical="center" wrapText="1"/>
    </xf>
    <xf numFmtId="164" fontId="1" fillId="0" borderId="1" xfId="1" applyNumberFormat="1" applyBorder="1" applyAlignment="1">
      <alignment horizontal="left" vertical="center" wrapText="1"/>
    </xf>
    <xf numFmtId="0" fontId="1" fillId="0" borderId="0" xfId="1" applyAlignment="1">
      <alignment horizontal="left" shrinkToFit="1"/>
    </xf>
    <xf numFmtId="165" fontId="1" fillId="0" borderId="0" xfId="1" applyNumberFormat="1" applyAlignment="1">
      <alignment horizontal="right"/>
    </xf>
    <xf numFmtId="3" fontId="1" fillId="0" borderId="0" xfId="1" applyNumberFormat="1" applyAlignment="1">
      <alignment horizontal="right"/>
    </xf>
    <xf numFmtId="166" fontId="0" fillId="0" borderId="0" xfId="0" applyNumberFormat="1"/>
    <xf numFmtId="0" fontId="1" fillId="0" borderId="0" xfId="1" applyAlignment="1">
      <alignment horizontal="left" vertical="top"/>
    </xf>
    <xf numFmtId="167" fontId="1" fillId="0" borderId="0" xfId="1" applyNumberFormat="1"/>
  </cellXfs>
  <cellStyles count="3">
    <cellStyle name="Normal" xfId="0" builtinId="0"/>
    <cellStyle name="Normal 2" xfId="1" xr:uid="{00000000-0005-0000-0000-00002F000000}"/>
    <cellStyle name="Normal 2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3924-2D9F-49D2-A59C-8E34D5048534}">
  <dimension ref="A1:Q77"/>
  <sheetViews>
    <sheetView tabSelected="1" topLeftCell="A48" workbookViewId="0">
      <selection activeCell="O77" sqref="N77:O77"/>
    </sheetView>
  </sheetViews>
  <sheetFormatPr defaultRowHeight="14.5" x14ac:dyDescent="0.35"/>
  <cols>
    <col min="1" max="1" width="7.81640625" customWidth="1"/>
    <col min="2" max="2" width="5" customWidth="1"/>
    <col min="3" max="3" width="18.81640625" bestFit="1" customWidth="1"/>
    <col min="5" max="5" width="28.7265625" customWidth="1"/>
    <col min="6" max="6" width="23.81640625" bestFit="1" customWidth="1"/>
    <col min="7" max="7" width="26.54296875" bestFit="1" customWidth="1"/>
    <col min="8" max="8" width="16.81640625" bestFit="1" customWidth="1"/>
    <col min="9" max="9" width="10.81640625" customWidth="1"/>
    <col min="10" max="10" width="8.7265625" customWidth="1"/>
    <col min="12" max="12" width="11.54296875" customWidth="1"/>
    <col min="13" max="13" width="14.81640625" customWidth="1"/>
    <col min="14" max="14" width="13" customWidth="1"/>
    <col min="17" max="17" width="9.81640625" bestFit="1" customWidth="1"/>
  </cols>
  <sheetData>
    <row r="1" spans="1:14" ht="18.5" x14ac:dyDescent="0.35">
      <c r="A1" s="2" t="s">
        <v>93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6"/>
    </row>
    <row r="3" spans="1:14" ht="43.5" x14ac:dyDescent="0.3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95</v>
      </c>
      <c r="J3" s="9" t="s">
        <v>8</v>
      </c>
      <c r="K3" s="9" t="s">
        <v>98</v>
      </c>
      <c r="L3" s="9" t="s">
        <v>94</v>
      </c>
      <c r="M3" s="9" t="s">
        <v>96</v>
      </c>
      <c r="N3" s="10" t="s">
        <v>97</v>
      </c>
    </row>
    <row r="4" spans="1:14" x14ac:dyDescent="0.35">
      <c r="A4" s="7">
        <v>109415</v>
      </c>
      <c r="B4" s="7">
        <v>823</v>
      </c>
      <c r="C4" s="7" t="s">
        <v>9</v>
      </c>
      <c r="D4" s="7">
        <v>8231002</v>
      </c>
      <c r="E4" s="11" t="s">
        <v>10</v>
      </c>
      <c r="F4" s="7" t="s">
        <v>11</v>
      </c>
      <c r="G4" s="11" t="s">
        <v>12</v>
      </c>
      <c r="H4" s="11" t="s">
        <v>13</v>
      </c>
      <c r="I4" s="7" t="s">
        <v>14</v>
      </c>
      <c r="J4" s="12">
        <v>28.29</v>
      </c>
      <c r="K4" s="13">
        <v>100</v>
      </c>
      <c r="L4" s="12">
        <v>45.56</v>
      </c>
      <c r="M4" s="13">
        <v>0</v>
      </c>
      <c r="N4" s="8">
        <f>J4*K4</f>
        <v>2829</v>
      </c>
    </row>
    <row r="5" spans="1:14" x14ac:dyDescent="0.35">
      <c r="A5" s="7">
        <v>109422</v>
      </c>
      <c r="B5" s="7">
        <v>823</v>
      </c>
      <c r="C5" s="7" t="s">
        <v>9</v>
      </c>
      <c r="D5" s="7">
        <v>8231017</v>
      </c>
      <c r="E5" s="11" t="s">
        <v>15</v>
      </c>
      <c r="F5" s="7" t="s">
        <v>11</v>
      </c>
      <c r="G5" s="11" t="s">
        <v>12</v>
      </c>
      <c r="H5" s="11" t="s">
        <v>13</v>
      </c>
      <c r="I5" s="7" t="s">
        <v>14</v>
      </c>
      <c r="J5" s="12">
        <v>28.29</v>
      </c>
      <c r="K5" s="13">
        <v>111</v>
      </c>
      <c r="L5" s="12">
        <v>45.56</v>
      </c>
      <c r="M5" s="13">
        <v>0</v>
      </c>
      <c r="N5" s="8">
        <f t="shared" ref="N5:N66" si="0">J5*K5</f>
        <v>3140.19</v>
      </c>
    </row>
    <row r="6" spans="1:14" x14ac:dyDescent="0.35">
      <c r="A6" s="7">
        <v>109428</v>
      </c>
      <c r="B6" s="7">
        <v>823</v>
      </c>
      <c r="C6" s="7" t="s">
        <v>9</v>
      </c>
      <c r="D6" s="7">
        <v>8232002</v>
      </c>
      <c r="E6" s="11" t="s">
        <v>16</v>
      </c>
      <c r="F6" s="7" t="s">
        <v>17</v>
      </c>
      <c r="G6" s="11" t="s">
        <v>18</v>
      </c>
      <c r="H6" s="11" t="s">
        <v>13</v>
      </c>
      <c r="I6" s="7" t="s">
        <v>14</v>
      </c>
      <c r="J6" s="12">
        <v>28.29</v>
      </c>
      <c r="K6" s="13">
        <v>136</v>
      </c>
      <c r="L6" s="12">
        <v>45.56</v>
      </c>
      <c r="M6" s="13">
        <v>0</v>
      </c>
      <c r="N6" s="8">
        <f t="shared" si="0"/>
        <v>3847.44</v>
      </c>
    </row>
    <row r="7" spans="1:14" x14ac:dyDescent="0.35">
      <c r="A7" s="7">
        <v>109429</v>
      </c>
      <c r="B7" s="7">
        <v>823</v>
      </c>
      <c r="C7" s="7" t="s">
        <v>9</v>
      </c>
      <c r="D7" s="7">
        <v>8232003</v>
      </c>
      <c r="E7" s="11" t="s">
        <v>19</v>
      </c>
      <c r="F7" s="7" t="s">
        <v>17</v>
      </c>
      <c r="G7" s="11" t="s">
        <v>18</v>
      </c>
      <c r="H7" s="11" t="s">
        <v>13</v>
      </c>
      <c r="I7" s="7" t="s">
        <v>14</v>
      </c>
      <c r="J7" s="12">
        <v>28.29</v>
      </c>
      <c r="K7" s="13">
        <v>331</v>
      </c>
      <c r="L7" s="12">
        <v>45.56</v>
      </c>
      <c r="M7" s="13">
        <v>0</v>
      </c>
      <c r="N7" s="8">
        <f t="shared" si="0"/>
        <v>9363.99</v>
      </c>
    </row>
    <row r="8" spans="1:14" x14ac:dyDescent="0.35">
      <c r="A8" s="7">
        <v>109440</v>
      </c>
      <c r="B8" s="7">
        <v>823</v>
      </c>
      <c r="C8" s="7" t="s">
        <v>9</v>
      </c>
      <c r="D8" s="7">
        <v>8232032</v>
      </c>
      <c r="E8" s="11" t="s">
        <v>20</v>
      </c>
      <c r="F8" s="7" t="s">
        <v>17</v>
      </c>
      <c r="G8" s="11" t="s">
        <v>18</v>
      </c>
      <c r="H8" s="11" t="s">
        <v>13</v>
      </c>
      <c r="I8" s="7" t="s">
        <v>14</v>
      </c>
      <c r="J8" s="12">
        <v>28.29</v>
      </c>
      <c r="K8" s="13">
        <v>173</v>
      </c>
      <c r="L8" s="12">
        <v>45.56</v>
      </c>
      <c r="M8" s="13">
        <v>0</v>
      </c>
      <c r="N8" s="8">
        <f t="shared" si="0"/>
        <v>4894.17</v>
      </c>
    </row>
    <row r="9" spans="1:14" x14ac:dyDescent="0.35">
      <c r="A9" s="7">
        <v>109441</v>
      </c>
      <c r="B9" s="7">
        <v>823</v>
      </c>
      <c r="C9" s="7" t="s">
        <v>9</v>
      </c>
      <c r="D9" s="7">
        <v>8232033</v>
      </c>
      <c r="E9" s="11" t="s">
        <v>21</v>
      </c>
      <c r="F9" s="7" t="s">
        <v>17</v>
      </c>
      <c r="G9" s="11" t="s">
        <v>18</v>
      </c>
      <c r="H9" s="11" t="s">
        <v>13</v>
      </c>
      <c r="I9" s="7" t="s">
        <v>14</v>
      </c>
      <c r="J9" s="12">
        <v>28.29</v>
      </c>
      <c r="K9" s="13">
        <v>128</v>
      </c>
      <c r="L9" s="12">
        <v>45.56</v>
      </c>
      <c r="M9" s="13">
        <v>0</v>
      </c>
      <c r="N9" s="8">
        <f t="shared" si="0"/>
        <v>3621.12</v>
      </c>
    </row>
    <row r="10" spans="1:14" x14ac:dyDescent="0.35">
      <c r="A10" s="7">
        <v>109444</v>
      </c>
      <c r="B10" s="7">
        <v>823</v>
      </c>
      <c r="C10" s="7" t="s">
        <v>9</v>
      </c>
      <c r="D10" s="7">
        <v>8232038</v>
      </c>
      <c r="E10" s="11" t="s">
        <v>22</v>
      </c>
      <c r="F10" s="7" t="s">
        <v>17</v>
      </c>
      <c r="G10" s="11" t="s">
        <v>18</v>
      </c>
      <c r="H10" s="11" t="s">
        <v>13</v>
      </c>
      <c r="I10" s="7" t="s">
        <v>14</v>
      </c>
      <c r="J10" s="12">
        <v>28.29</v>
      </c>
      <c r="K10" s="13">
        <v>344</v>
      </c>
      <c r="L10" s="12">
        <v>45.56</v>
      </c>
      <c r="M10" s="13">
        <v>0</v>
      </c>
      <c r="N10" s="8">
        <f t="shared" si="0"/>
        <v>9731.76</v>
      </c>
    </row>
    <row r="11" spans="1:14" x14ac:dyDescent="0.35">
      <c r="A11" s="7">
        <v>109452</v>
      </c>
      <c r="B11" s="7">
        <v>823</v>
      </c>
      <c r="C11" s="7" t="s">
        <v>9</v>
      </c>
      <c r="D11" s="7">
        <v>8232049</v>
      </c>
      <c r="E11" s="11" t="s">
        <v>23</v>
      </c>
      <c r="F11" s="7" t="s">
        <v>17</v>
      </c>
      <c r="G11" s="11" t="s">
        <v>18</v>
      </c>
      <c r="H11" s="11" t="s">
        <v>13</v>
      </c>
      <c r="I11" s="7" t="s">
        <v>14</v>
      </c>
      <c r="J11" s="12">
        <v>28.29</v>
      </c>
      <c r="K11" s="13">
        <v>263</v>
      </c>
      <c r="L11" s="12">
        <v>45.56</v>
      </c>
      <c r="M11" s="13">
        <v>0</v>
      </c>
      <c r="N11" s="8">
        <f t="shared" si="0"/>
        <v>7440.2699999999995</v>
      </c>
    </row>
    <row r="12" spans="1:14" x14ac:dyDescent="0.35">
      <c r="A12" s="7">
        <v>109456</v>
      </c>
      <c r="B12" s="7">
        <v>823</v>
      </c>
      <c r="C12" s="7" t="s">
        <v>9</v>
      </c>
      <c r="D12" s="7">
        <v>8232055</v>
      </c>
      <c r="E12" s="11" t="s">
        <v>24</v>
      </c>
      <c r="F12" s="7" t="s">
        <v>17</v>
      </c>
      <c r="G12" s="11" t="s">
        <v>18</v>
      </c>
      <c r="H12" s="11" t="s">
        <v>13</v>
      </c>
      <c r="I12" s="7" t="s">
        <v>14</v>
      </c>
      <c r="J12" s="12">
        <v>28.29</v>
      </c>
      <c r="K12" s="13">
        <v>148</v>
      </c>
      <c r="L12" s="12">
        <v>45.56</v>
      </c>
      <c r="M12" s="13">
        <v>0</v>
      </c>
      <c r="N12" s="8">
        <f t="shared" si="0"/>
        <v>4186.92</v>
      </c>
    </row>
    <row r="13" spans="1:14" x14ac:dyDescent="0.35">
      <c r="A13" s="7">
        <v>109457</v>
      </c>
      <c r="B13" s="7">
        <v>823</v>
      </c>
      <c r="C13" s="7" t="s">
        <v>9</v>
      </c>
      <c r="D13" s="7">
        <v>8232056</v>
      </c>
      <c r="E13" s="11" t="s">
        <v>25</v>
      </c>
      <c r="F13" s="7" t="s">
        <v>17</v>
      </c>
      <c r="G13" s="11" t="s">
        <v>26</v>
      </c>
      <c r="H13" s="11" t="s">
        <v>13</v>
      </c>
      <c r="I13" s="7" t="s">
        <v>14</v>
      </c>
      <c r="J13" s="12">
        <v>28.29</v>
      </c>
      <c r="K13" s="13">
        <v>154</v>
      </c>
      <c r="L13" s="12">
        <v>45.56</v>
      </c>
      <c r="M13" s="13">
        <v>0</v>
      </c>
      <c r="N13" s="8">
        <f t="shared" si="0"/>
        <v>4356.66</v>
      </c>
    </row>
    <row r="14" spans="1:14" x14ac:dyDescent="0.35">
      <c r="A14" s="7">
        <v>109458</v>
      </c>
      <c r="B14" s="7">
        <v>823</v>
      </c>
      <c r="C14" s="7" t="s">
        <v>9</v>
      </c>
      <c r="D14" s="7">
        <v>8232057</v>
      </c>
      <c r="E14" s="11" t="s">
        <v>27</v>
      </c>
      <c r="F14" s="7" t="s">
        <v>17</v>
      </c>
      <c r="G14" s="11" t="s">
        <v>18</v>
      </c>
      <c r="H14" s="11" t="s">
        <v>13</v>
      </c>
      <c r="I14" s="7" t="s">
        <v>14</v>
      </c>
      <c r="J14" s="12">
        <v>28.29</v>
      </c>
      <c r="K14" s="13">
        <v>110</v>
      </c>
      <c r="L14" s="12">
        <v>45.56</v>
      </c>
      <c r="M14" s="13">
        <v>0</v>
      </c>
      <c r="N14" s="8">
        <f t="shared" si="0"/>
        <v>3111.9</v>
      </c>
    </row>
    <row r="15" spans="1:14" x14ac:dyDescent="0.35">
      <c r="A15" s="7">
        <v>109459</v>
      </c>
      <c r="B15" s="7">
        <v>823</v>
      </c>
      <c r="C15" s="7" t="s">
        <v>9</v>
      </c>
      <c r="D15" s="7">
        <v>8232058</v>
      </c>
      <c r="E15" s="11" t="s">
        <v>28</v>
      </c>
      <c r="F15" s="7" t="s">
        <v>17</v>
      </c>
      <c r="G15" s="11" t="s">
        <v>18</v>
      </c>
      <c r="H15" s="11" t="s">
        <v>13</v>
      </c>
      <c r="I15" s="7" t="s">
        <v>14</v>
      </c>
      <c r="J15" s="12">
        <v>28.29</v>
      </c>
      <c r="K15" s="13">
        <v>310</v>
      </c>
      <c r="L15" s="12">
        <v>45.56</v>
      </c>
      <c r="M15" s="13">
        <v>0</v>
      </c>
      <c r="N15" s="8">
        <f t="shared" si="0"/>
        <v>8769.9</v>
      </c>
    </row>
    <row r="16" spans="1:14" x14ac:dyDescent="0.35">
      <c r="A16" s="7">
        <v>109460</v>
      </c>
      <c r="B16" s="7">
        <v>823</v>
      </c>
      <c r="C16" s="7" t="s">
        <v>9</v>
      </c>
      <c r="D16" s="7">
        <v>8232059</v>
      </c>
      <c r="E16" s="11" t="s">
        <v>29</v>
      </c>
      <c r="F16" s="7" t="s">
        <v>17</v>
      </c>
      <c r="G16" s="11" t="s">
        <v>18</v>
      </c>
      <c r="H16" s="11" t="s">
        <v>13</v>
      </c>
      <c r="I16" s="7" t="s">
        <v>14</v>
      </c>
      <c r="J16" s="12">
        <v>28.29</v>
      </c>
      <c r="K16" s="13">
        <v>100</v>
      </c>
      <c r="L16" s="12">
        <v>45.56</v>
      </c>
      <c r="M16" s="13">
        <v>0</v>
      </c>
      <c r="N16" s="8">
        <f t="shared" si="0"/>
        <v>2829</v>
      </c>
    </row>
    <row r="17" spans="1:14" x14ac:dyDescent="0.35">
      <c r="A17" s="7">
        <v>109466</v>
      </c>
      <c r="B17" s="7">
        <v>823</v>
      </c>
      <c r="C17" s="7" t="s">
        <v>9</v>
      </c>
      <c r="D17" s="7">
        <v>8232067</v>
      </c>
      <c r="E17" s="11" t="s">
        <v>30</v>
      </c>
      <c r="F17" s="7" t="s">
        <v>17</v>
      </c>
      <c r="G17" s="11" t="s">
        <v>18</v>
      </c>
      <c r="H17" s="11" t="s">
        <v>13</v>
      </c>
      <c r="I17" s="7" t="s">
        <v>14</v>
      </c>
      <c r="J17" s="12">
        <v>28.29</v>
      </c>
      <c r="K17" s="13">
        <v>221</v>
      </c>
      <c r="L17" s="12">
        <v>45.56</v>
      </c>
      <c r="M17" s="13">
        <v>0</v>
      </c>
      <c r="N17" s="8">
        <f t="shared" si="0"/>
        <v>6252.09</v>
      </c>
    </row>
    <row r="18" spans="1:14" x14ac:dyDescent="0.35">
      <c r="A18" s="7">
        <v>109467</v>
      </c>
      <c r="B18" s="7">
        <v>823</v>
      </c>
      <c r="C18" s="7" t="s">
        <v>9</v>
      </c>
      <c r="D18" s="7">
        <v>8232069</v>
      </c>
      <c r="E18" s="11" t="s">
        <v>31</v>
      </c>
      <c r="F18" s="7" t="s">
        <v>17</v>
      </c>
      <c r="G18" s="11" t="s">
        <v>18</v>
      </c>
      <c r="H18" s="11" t="s">
        <v>13</v>
      </c>
      <c r="I18" s="7" t="s">
        <v>14</v>
      </c>
      <c r="J18" s="12">
        <v>28.29</v>
      </c>
      <c r="K18" s="13">
        <v>128</v>
      </c>
      <c r="L18" s="12">
        <v>45.56</v>
      </c>
      <c r="M18" s="13">
        <v>0</v>
      </c>
      <c r="N18" s="8">
        <f t="shared" si="0"/>
        <v>3621.12</v>
      </c>
    </row>
    <row r="19" spans="1:14" x14ac:dyDescent="0.35">
      <c r="A19" s="7">
        <v>109468</v>
      </c>
      <c r="B19" s="7">
        <v>823</v>
      </c>
      <c r="C19" s="7" t="s">
        <v>9</v>
      </c>
      <c r="D19" s="7">
        <v>8232070</v>
      </c>
      <c r="E19" s="11" t="s">
        <v>32</v>
      </c>
      <c r="F19" s="7" t="s">
        <v>17</v>
      </c>
      <c r="G19" s="11" t="s">
        <v>18</v>
      </c>
      <c r="H19" s="11" t="s">
        <v>13</v>
      </c>
      <c r="I19" s="7" t="s">
        <v>14</v>
      </c>
      <c r="J19" s="12">
        <v>28.29</v>
      </c>
      <c r="K19" s="13">
        <v>100</v>
      </c>
      <c r="L19" s="12">
        <v>45.56</v>
      </c>
      <c r="M19" s="13">
        <v>0</v>
      </c>
      <c r="N19" s="8">
        <f t="shared" si="0"/>
        <v>2829</v>
      </c>
    </row>
    <row r="20" spans="1:14" x14ac:dyDescent="0.35">
      <c r="A20" s="7">
        <v>109469</v>
      </c>
      <c r="B20" s="7">
        <v>823</v>
      </c>
      <c r="C20" s="7" t="s">
        <v>9</v>
      </c>
      <c r="D20" s="7">
        <v>8232072</v>
      </c>
      <c r="E20" s="11" t="s">
        <v>33</v>
      </c>
      <c r="F20" s="7" t="s">
        <v>17</v>
      </c>
      <c r="G20" s="11" t="s">
        <v>18</v>
      </c>
      <c r="H20" s="11" t="s">
        <v>13</v>
      </c>
      <c r="I20" s="7" t="s">
        <v>14</v>
      </c>
      <c r="J20" s="12">
        <v>28.29</v>
      </c>
      <c r="K20" s="13">
        <v>144</v>
      </c>
      <c r="L20" s="12">
        <v>45.56</v>
      </c>
      <c r="M20" s="13">
        <v>0</v>
      </c>
      <c r="N20" s="8">
        <f t="shared" si="0"/>
        <v>4073.7599999999998</v>
      </c>
    </row>
    <row r="21" spans="1:14" x14ac:dyDescent="0.35">
      <c r="A21" s="7">
        <v>109470</v>
      </c>
      <c r="B21" s="7">
        <v>823</v>
      </c>
      <c r="C21" s="7" t="s">
        <v>9</v>
      </c>
      <c r="D21" s="7">
        <v>8232110</v>
      </c>
      <c r="E21" s="11" t="s">
        <v>34</v>
      </c>
      <c r="F21" s="7" t="s">
        <v>17</v>
      </c>
      <c r="G21" s="11" t="s">
        <v>26</v>
      </c>
      <c r="H21" s="11" t="s">
        <v>13</v>
      </c>
      <c r="I21" s="7" t="s">
        <v>14</v>
      </c>
      <c r="J21" s="12">
        <v>28.29</v>
      </c>
      <c r="K21" s="13">
        <v>471</v>
      </c>
      <c r="L21" s="12">
        <v>45.56</v>
      </c>
      <c r="M21" s="13">
        <v>0</v>
      </c>
      <c r="N21" s="8">
        <f t="shared" si="0"/>
        <v>13324.59</v>
      </c>
    </row>
    <row r="22" spans="1:14" x14ac:dyDescent="0.35">
      <c r="A22" s="7">
        <v>109471</v>
      </c>
      <c r="B22" s="7">
        <v>823</v>
      </c>
      <c r="C22" s="7" t="s">
        <v>9</v>
      </c>
      <c r="D22" s="7">
        <v>8232111</v>
      </c>
      <c r="E22" s="11" t="s">
        <v>35</v>
      </c>
      <c r="F22" s="7" t="s">
        <v>17</v>
      </c>
      <c r="G22" s="11" t="s">
        <v>26</v>
      </c>
      <c r="H22" s="11" t="s">
        <v>13</v>
      </c>
      <c r="I22" s="7" t="s">
        <v>14</v>
      </c>
      <c r="J22" s="12">
        <v>28.29</v>
      </c>
      <c r="K22" s="13">
        <v>100</v>
      </c>
      <c r="L22" s="12">
        <v>45.56</v>
      </c>
      <c r="M22" s="13">
        <v>0</v>
      </c>
      <c r="N22" s="8">
        <f t="shared" si="0"/>
        <v>2829</v>
      </c>
    </row>
    <row r="23" spans="1:14" x14ac:dyDescent="0.35">
      <c r="A23" s="7">
        <v>109472</v>
      </c>
      <c r="B23" s="7">
        <v>823</v>
      </c>
      <c r="C23" s="7" t="s">
        <v>9</v>
      </c>
      <c r="D23" s="7">
        <v>8232112</v>
      </c>
      <c r="E23" s="11" t="s">
        <v>36</v>
      </c>
      <c r="F23" s="7" t="s">
        <v>17</v>
      </c>
      <c r="G23" s="11" t="s">
        <v>18</v>
      </c>
      <c r="H23" s="11" t="s">
        <v>13</v>
      </c>
      <c r="I23" s="7" t="s">
        <v>14</v>
      </c>
      <c r="J23" s="12">
        <v>28.29</v>
      </c>
      <c r="K23" s="13">
        <v>178</v>
      </c>
      <c r="L23" s="12">
        <v>45.56</v>
      </c>
      <c r="M23" s="13">
        <v>0</v>
      </c>
      <c r="N23" s="8">
        <f t="shared" si="0"/>
        <v>5035.62</v>
      </c>
    </row>
    <row r="24" spans="1:14" x14ac:dyDescent="0.35">
      <c r="A24" s="7">
        <v>109473</v>
      </c>
      <c r="B24" s="7">
        <v>823</v>
      </c>
      <c r="C24" s="7" t="s">
        <v>9</v>
      </c>
      <c r="D24" s="7">
        <v>8235204</v>
      </c>
      <c r="E24" s="11" t="s">
        <v>37</v>
      </c>
      <c r="F24" s="7" t="s">
        <v>17</v>
      </c>
      <c r="G24" s="11" t="s">
        <v>26</v>
      </c>
      <c r="H24" s="11" t="s">
        <v>13</v>
      </c>
      <c r="I24" s="7" t="s">
        <v>14</v>
      </c>
      <c r="J24" s="12">
        <v>28.29</v>
      </c>
      <c r="K24" s="13">
        <v>100</v>
      </c>
      <c r="L24" s="12">
        <v>45.56</v>
      </c>
      <c r="M24" s="13">
        <v>0</v>
      </c>
      <c r="N24" s="8">
        <f t="shared" si="0"/>
        <v>2829</v>
      </c>
    </row>
    <row r="25" spans="1:14" x14ac:dyDescent="0.35">
      <c r="A25" s="7">
        <v>109475</v>
      </c>
      <c r="B25" s="7">
        <v>823</v>
      </c>
      <c r="C25" s="7" t="s">
        <v>9</v>
      </c>
      <c r="D25" s="7">
        <v>8232117</v>
      </c>
      <c r="E25" s="11" t="s">
        <v>38</v>
      </c>
      <c r="F25" s="7" t="s">
        <v>17</v>
      </c>
      <c r="G25" s="11" t="s">
        <v>26</v>
      </c>
      <c r="H25" s="11" t="s">
        <v>13</v>
      </c>
      <c r="I25" s="7" t="s">
        <v>14</v>
      </c>
      <c r="J25" s="12">
        <v>28.29</v>
      </c>
      <c r="K25" s="13">
        <v>243</v>
      </c>
      <c r="L25" s="12">
        <v>45.56</v>
      </c>
      <c r="M25" s="13">
        <v>0</v>
      </c>
      <c r="N25" s="8">
        <f t="shared" si="0"/>
        <v>6874.4699999999993</v>
      </c>
    </row>
    <row r="26" spans="1:14" x14ac:dyDescent="0.35">
      <c r="A26" s="7">
        <v>109476</v>
      </c>
      <c r="B26" s="7">
        <v>823</v>
      </c>
      <c r="C26" s="7" t="s">
        <v>9</v>
      </c>
      <c r="D26" s="7">
        <v>8232118</v>
      </c>
      <c r="E26" s="11" t="s">
        <v>39</v>
      </c>
      <c r="F26" s="7" t="s">
        <v>17</v>
      </c>
      <c r="G26" s="11" t="s">
        <v>18</v>
      </c>
      <c r="H26" s="11" t="s">
        <v>13</v>
      </c>
      <c r="I26" s="7" t="s">
        <v>14</v>
      </c>
      <c r="J26" s="12">
        <v>28.29</v>
      </c>
      <c r="K26" s="13">
        <v>100</v>
      </c>
      <c r="L26" s="12">
        <v>45.56</v>
      </c>
      <c r="M26" s="13">
        <v>0</v>
      </c>
      <c r="N26" s="8">
        <f t="shared" si="0"/>
        <v>2829</v>
      </c>
    </row>
    <row r="27" spans="1:14" x14ac:dyDescent="0.35">
      <c r="A27" s="7">
        <v>109477</v>
      </c>
      <c r="B27" s="7">
        <v>823</v>
      </c>
      <c r="C27" s="7" t="s">
        <v>9</v>
      </c>
      <c r="D27" s="7">
        <v>8232119</v>
      </c>
      <c r="E27" s="11" t="s">
        <v>40</v>
      </c>
      <c r="F27" s="7" t="s">
        <v>17</v>
      </c>
      <c r="G27" s="11" t="s">
        <v>26</v>
      </c>
      <c r="H27" s="11" t="s">
        <v>13</v>
      </c>
      <c r="I27" s="7" t="s">
        <v>14</v>
      </c>
      <c r="J27" s="12">
        <v>28.29</v>
      </c>
      <c r="K27" s="13">
        <v>181</v>
      </c>
      <c r="L27" s="12">
        <v>45.56</v>
      </c>
      <c r="M27" s="13">
        <v>0</v>
      </c>
      <c r="N27" s="8">
        <f t="shared" si="0"/>
        <v>5120.49</v>
      </c>
    </row>
    <row r="28" spans="1:14" x14ac:dyDescent="0.35">
      <c r="A28" s="7">
        <v>109479</v>
      </c>
      <c r="B28" s="7">
        <v>823</v>
      </c>
      <c r="C28" s="7" t="s">
        <v>9</v>
      </c>
      <c r="D28" s="7">
        <v>8232121</v>
      </c>
      <c r="E28" s="11" t="s">
        <v>41</v>
      </c>
      <c r="F28" s="7" t="s">
        <v>17</v>
      </c>
      <c r="G28" s="11" t="s">
        <v>18</v>
      </c>
      <c r="H28" s="11" t="s">
        <v>13</v>
      </c>
      <c r="I28" s="7" t="s">
        <v>14</v>
      </c>
      <c r="J28" s="12">
        <v>28.29</v>
      </c>
      <c r="K28" s="13">
        <v>495</v>
      </c>
      <c r="L28" s="12">
        <v>45.56</v>
      </c>
      <c r="M28" s="13">
        <v>0</v>
      </c>
      <c r="N28" s="8">
        <f t="shared" si="0"/>
        <v>14003.55</v>
      </c>
    </row>
    <row r="29" spans="1:14" x14ac:dyDescent="0.35">
      <c r="A29" s="7">
        <v>109480</v>
      </c>
      <c r="B29" s="7">
        <v>823</v>
      </c>
      <c r="C29" s="7" t="s">
        <v>9</v>
      </c>
      <c r="D29" s="7">
        <v>8232122</v>
      </c>
      <c r="E29" s="11" t="s">
        <v>42</v>
      </c>
      <c r="F29" s="7" t="s">
        <v>17</v>
      </c>
      <c r="G29" s="11" t="s">
        <v>18</v>
      </c>
      <c r="H29" s="11" t="s">
        <v>13</v>
      </c>
      <c r="I29" s="7" t="s">
        <v>14</v>
      </c>
      <c r="J29" s="12">
        <v>28.29</v>
      </c>
      <c r="K29" s="13">
        <v>129</v>
      </c>
      <c r="L29" s="12">
        <v>45.56</v>
      </c>
      <c r="M29" s="13">
        <v>0</v>
      </c>
      <c r="N29" s="8">
        <f t="shared" si="0"/>
        <v>3649.41</v>
      </c>
    </row>
    <row r="30" spans="1:14" x14ac:dyDescent="0.35">
      <c r="A30" s="7">
        <v>109481</v>
      </c>
      <c r="B30" s="7">
        <v>823</v>
      </c>
      <c r="C30" s="7" t="s">
        <v>9</v>
      </c>
      <c r="D30" s="7">
        <v>8232124</v>
      </c>
      <c r="E30" s="11" t="s">
        <v>43</v>
      </c>
      <c r="F30" s="7" t="s">
        <v>17</v>
      </c>
      <c r="G30" s="11" t="s">
        <v>18</v>
      </c>
      <c r="H30" s="11" t="s">
        <v>13</v>
      </c>
      <c r="I30" s="7" t="s">
        <v>14</v>
      </c>
      <c r="J30" s="12">
        <v>28.29</v>
      </c>
      <c r="K30" s="13">
        <v>100</v>
      </c>
      <c r="L30" s="12">
        <v>45.56</v>
      </c>
      <c r="M30" s="13">
        <v>0</v>
      </c>
      <c r="N30" s="8">
        <f t="shared" si="0"/>
        <v>2829</v>
      </c>
    </row>
    <row r="31" spans="1:14" x14ac:dyDescent="0.35">
      <c r="A31" s="7">
        <v>109482</v>
      </c>
      <c r="B31" s="7">
        <v>823</v>
      </c>
      <c r="C31" s="7" t="s">
        <v>9</v>
      </c>
      <c r="D31" s="7">
        <v>8232125</v>
      </c>
      <c r="E31" s="11" t="s">
        <v>44</v>
      </c>
      <c r="F31" s="7" t="s">
        <v>17</v>
      </c>
      <c r="G31" s="11" t="s">
        <v>18</v>
      </c>
      <c r="H31" s="11" t="s">
        <v>13</v>
      </c>
      <c r="I31" s="7" t="s">
        <v>14</v>
      </c>
      <c r="J31" s="12">
        <v>28.29</v>
      </c>
      <c r="K31" s="13">
        <v>112</v>
      </c>
      <c r="L31" s="12">
        <v>45.56</v>
      </c>
      <c r="M31" s="13">
        <v>0</v>
      </c>
      <c r="N31" s="8">
        <f t="shared" si="0"/>
        <v>3168.48</v>
      </c>
    </row>
    <row r="32" spans="1:14" x14ac:dyDescent="0.35">
      <c r="A32" s="7">
        <v>109484</v>
      </c>
      <c r="B32" s="7">
        <v>823</v>
      </c>
      <c r="C32" s="7" t="s">
        <v>9</v>
      </c>
      <c r="D32" s="7">
        <v>8232129</v>
      </c>
      <c r="E32" s="11" t="s">
        <v>45</v>
      </c>
      <c r="F32" s="7" t="s">
        <v>17</v>
      </c>
      <c r="G32" s="11" t="s">
        <v>18</v>
      </c>
      <c r="H32" s="11" t="s">
        <v>13</v>
      </c>
      <c r="I32" s="7" t="s">
        <v>14</v>
      </c>
      <c r="J32" s="12">
        <v>28.29</v>
      </c>
      <c r="K32" s="13">
        <v>417</v>
      </c>
      <c r="L32" s="12">
        <v>45.56</v>
      </c>
      <c r="M32" s="13">
        <v>0</v>
      </c>
      <c r="N32" s="8">
        <f t="shared" si="0"/>
        <v>11796.93</v>
      </c>
    </row>
    <row r="33" spans="1:14" x14ac:dyDescent="0.35">
      <c r="A33" s="7">
        <v>109487</v>
      </c>
      <c r="B33" s="7">
        <v>823</v>
      </c>
      <c r="C33" s="7" t="s">
        <v>9</v>
      </c>
      <c r="D33" s="7">
        <v>8232136</v>
      </c>
      <c r="E33" s="11" t="s">
        <v>46</v>
      </c>
      <c r="F33" s="7" t="s">
        <v>17</v>
      </c>
      <c r="G33" s="11" t="s">
        <v>18</v>
      </c>
      <c r="H33" s="11" t="s">
        <v>13</v>
      </c>
      <c r="I33" s="7" t="s">
        <v>14</v>
      </c>
      <c r="J33" s="12">
        <v>28.29</v>
      </c>
      <c r="K33" s="13">
        <v>100</v>
      </c>
      <c r="L33" s="12">
        <v>45.56</v>
      </c>
      <c r="M33" s="13">
        <v>0</v>
      </c>
      <c r="N33" s="8">
        <f t="shared" si="0"/>
        <v>2829</v>
      </c>
    </row>
    <row r="34" spans="1:14" x14ac:dyDescent="0.35">
      <c r="A34" s="7">
        <v>109490</v>
      </c>
      <c r="B34" s="7">
        <v>823</v>
      </c>
      <c r="C34" s="7" t="s">
        <v>9</v>
      </c>
      <c r="D34" s="7">
        <v>8235201</v>
      </c>
      <c r="E34" s="11" t="s">
        <v>47</v>
      </c>
      <c r="F34" s="7" t="s">
        <v>17</v>
      </c>
      <c r="G34" s="11" t="s">
        <v>26</v>
      </c>
      <c r="H34" s="11" t="s">
        <v>13</v>
      </c>
      <c r="I34" s="7" t="s">
        <v>14</v>
      </c>
      <c r="J34" s="12">
        <v>28.29</v>
      </c>
      <c r="K34" s="13">
        <v>126</v>
      </c>
      <c r="L34" s="12">
        <v>45.56</v>
      </c>
      <c r="M34" s="13">
        <v>0</v>
      </c>
      <c r="N34" s="8">
        <f t="shared" si="0"/>
        <v>3564.54</v>
      </c>
    </row>
    <row r="35" spans="1:14" x14ac:dyDescent="0.35">
      <c r="A35" s="7">
        <v>109493</v>
      </c>
      <c r="B35" s="7">
        <v>823</v>
      </c>
      <c r="C35" s="7" t="s">
        <v>9</v>
      </c>
      <c r="D35" s="7">
        <v>8232143</v>
      </c>
      <c r="E35" s="11" t="s">
        <v>48</v>
      </c>
      <c r="F35" s="7" t="s">
        <v>17</v>
      </c>
      <c r="G35" s="11" t="s">
        <v>18</v>
      </c>
      <c r="H35" s="11" t="s">
        <v>13</v>
      </c>
      <c r="I35" s="7" t="s">
        <v>14</v>
      </c>
      <c r="J35" s="12">
        <v>28.29</v>
      </c>
      <c r="K35" s="13">
        <v>100</v>
      </c>
      <c r="L35" s="12">
        <v>45.56</v>
      </c>
      <c r="M35" s="13">
        <v>0</v>
      </c>
      <c r="N35" s="8">
        <f t="shared" si="0"/>
        <v>2829</v>
      </c>
    </row>
    <row r="36" spans="1:14" x14ac:dyDescent="0.35">
      <c r="A36" s="7">
        <v>109495</v>
      </c>
      <c r="B36" s="7">
        <v>823</v>
      </c>
      <c r="C36" s="7" t="s">
        <v>9</v>
      </c>
      <c r="D36" s="7">
        <v>8232146</v>
      </c>
      <c r="E36" s="11" t="s">
        <v>49</v>
      </c>
      <c r="F36" s="7" t="s">
        <v>17</v>
      </c>
      <c r="G36" s="11" t="s">
        <v>18</v>
      </c>
      <c r="H36" s="11" t="s">
        <v>13</v>
      </c>
      <c r="I36" s="7" t="s">
        <v>14</v>
      </c>
      <c r="J36" s="12">
        <v>28.29</v>
      </c>
      <c r="K36" s="13">
        <v>356</v>
      </c>
      <c r="L36" s="12">
        <v>45.56</v>
      </c>
      <c r="M36" s="13">
        <v>0</v>
      </c>
      <c r="N36" s="8">
        <f t="shared" si="0"/>
        <v>10071.24</v>
      </c>
    </row>
    <row r="37" spans="1:14" x14ac:dyDescent="0.35">
      <c r="A37" s="7">
        <v>109499</v>
      </c>
      <c r="B37" s="7">
        <v>823</v>
      </c>
      <c r="C37" s="7" t="s">
        <v>9</v>
      </c>
      <c r="D37" s="7">
        <v>8232152</v>
      </c>
      <c r="E37" s="11" t="s">
        <v>50</v>
      </c>
      <c r="F37" s="7" t="s">
        <v>17</v>
      </c>
      <c r="G37" s="11" t="s">
        <v>18</v>
      </c>
      <c r="H37" s="11" t="s">
        <v>13</v>
      </c>
      <c r="I37" s="7" t="s">
        <v>14</v>
      </c>
      <c r="J37" s="12">
        <v>28.29</v>
      </c>
      <c r="K37" s="13">
        <v>208</v>
      </c>
      <c r="L37" s="12">
        <v>45.56</v>
      </c>
      <c r="M37" s="13">
        <v>0</v>
      </c>
      <c r="N37" s="8">
        <f t="shared" si="0"/>
        <v>5884.32</v>
      </c>
    </row>
    <row r="38" spans="1:14" x14ac:dyDescent="0.35">
      <c r="A38" s="7">
        <v>109500</v>
      </c>
      <c r="B38" s="7">
        <v>823</v>
      </c>
      <c r="C38" s="7" t="s">
        <v>9</v>
      </c>
      <c r="D38" s="7">
        <v>8232153</v>
      </c>
      <c r="E38" s="11" t="s">
        <v>51</v>
      </c>
      <c r="F38" s="7" t="s">
        <v>17</v>
      </c>
      <c r="G38" s="11" t="s">
        <v>18</v>
      </c>
      <c r="H38" s="11" t="s">
        <v>13</v>
      </c>
      <c r="I38" s="7" t="s">
        <v>14</v>
      </c>
      <c r="J38" s="12">
        <v>28.29</v>
      </c>
      <c r="K38" s="13">
        <v>284</v>
      </c>
      <c r="L38" s="12">
        <v>45.56</v>
      </c>
      <c r="M38" s="13">
        <v>0</v>
      </c>
      <c r="N38" s="8">
        <f t="shared" si="0"/>
        <v>8034.36</v>
      </c>
    </row>
    <row r="39" spans="1:14" x14ac:dyDescent="0.35">
      <c r="A39" s="7">
        <v>109504</v>
      </c>
      <c r="B39" s="7">
        <v>823</v>
      </c>
      <c r="C39" s="7" t="s">
        <v>9</v>
      </c>
      <c r="D39" s="7">
        <v>8232166</v>
      </c>
      <c r="E39" s="11" t="s">
        <v>52</v>
      </c>
      <c r="F39" s="7" t="s">
        <v>17</v>
      </c>
      <c r="G39" s="11" t="s">
        <v>18</v>
      </c>
      <c r="H39" s="11" t="s">
        <v>13</v>
      </c>
      <c r="I39" s="7" t="s">
        <v>14</v>
      </c>
      <c r="J39" s="12">
        <v>28.29</v>
      </c>
      <c r="K39" s="13">
        <v>235</v>
      </c>
      <c r="L39" s="12">
        <v>45.56</v>
      </c>
      <c r="M39" s="13">
        <v>0</v>
      </c>
      <c r="N39" s="8">
        <f t="shared" si="0"/>
        <v>6648.15</v>
      </c>
    </row>
    <row r="40" spans="1:14" x14ac:dyDescent="0.35">
      <c r="A40" s="7">
        <v>109507</v>
      </c>
      <c r="B40" s="7">
        <v>823</v>
      </c>
      <c r="C40" s="7" t="s">
        <v>9</v>
      </c>
      <c r="D40" s="7">
        <v>8232174</v>
      </c>
      <c r="E40" s="11" t="s">
        <v>53</v>
      </c>
      <c r="F40" s="7" t="s">
        <v>17</v>
      </c>
      <c r="G40" s="11" t="s">
        <v>18</v>
      </c>
      <c r="H40" s="11" t="s">
        <v>13</v>
      </c>
      <c r="I40" s="7" t="s">
        <v>14</v>
      </c>
      <c r="J40" s="12">
        <v>28.29</v>
      </c>
      <c r="K40" s="13">
        <v>193</v>
      </c>
      <c r="L40" s="12">
        <v>45.56</v>
      </c>
      <c r="M40" s="13">
        <v>0</v>
      </c>
      <c r="N40" s="8">
        <f t="shared" si="0"/>
        <v>5459.97</v>
      </c>
    </row>
    <row r="41" spans="1:14" x14ac:dyDescent="0.35">
      <c r="A41" s="7">
        <v>109508</v>
      </c>
      <c r="B41" s="7">
        <v>823</v>
      </c>
      <c r="C41" s="7" t="s">
        <v>9</v>
      </c>
      <c r="D41" s="7">
        <v>8232176</v>
      </c>
      <c r="E41" s="11" t="s">
        <v>54</v>
      </c>
      <c r="F41" s="7" t="s">
        <v>17</v>
      </c>
      <c r="G41" s="11" t="s">
        <v>18</v>
      </c>
      <c r="H41" s="11" t="s">
        <v>13</v>
      </c>
      <c r="I41" s="7" t="s">
        <v>14</v>
      </c>
      <c r="J41" s="12">
        <v>28.29</v>
      </c>
      <c r="K41" s="13">
        <v>370</v>
      </c>
      <c r="L41" s="12">
        <v>45.56</v>
      </c>
      <c r="M41" s="13">
        <v>0</v>
      </c>
      <c r="N41" s="8">
        <f t="shared" si="0"/>
        <v>10467.299999999999</v>
      </c>
    </row>
    <row r="42" spans="1:14" x14ac:dyDescent="0.35">
      <c r="A42" s="7">
        <v>109509</v>
      </c>
      <c r="B42" s="7">
        <v>823</v>
      </c>
      <c r="C42" s="7" t="s">
        <v>9</v>
      </c>
      <c r="D42" s="7">
        <v>8232177</v>
      </c>
      <c r="E42" s="11" t="s">
        <v>55</v>
      </c>
      <c r="F42" s="7" t="s">
        <v>17</v>
      </c>
      <c r="G42" s="11" t="s">
        <v>18</v>
      </c>
      <c r="H42" s="11" t="s">
        <v>13</v>
      </c>
      <c r="I42" s="7" t="s">
        <v>14</v>
      </c>
      <c r="J42" s="12">
        <v>28.29</v>
      </c>
      <c r="K42" s="13">
        <v>390</v>
      </c>
      <c r="L42" s="12">
        <v>45.56</v>
      </c>
      <c r="M42" s="13">
        <v>0</v>
      </c>
      <c r="N42" s="8">
        <f t="shared" si="0"/>
        <v>11033.1</v>
      </c>
    </row>
    <row r="43" spans="1:14" x14ac:dyDescent="0.35">
      <c r="A43" s="7">
        <v>109513</v>
      </c>
      <c r="B43" s="7">
        <v>823</v>
      </c>
      <c r="C43" s="7" t="s">
        <v>9</v>
      </c>
      <c r="D43" s="7">
        <v>8232184</v>
      </c>
      <c r="E43" s="11" t="s">
        <v>56</v>
      </c>
      <c r="F43" s="7" t="s">
        <v>17</v>
      </c>
      <c r="G43" s="11" t="s">
        <v>18</v>
      </c>
      <c r="H43" s="11" t="s">
        <v>13</v>
      </c>
      <c r="I43" s="7" t="s">
        <v>14</v>
      </c>
      <c r="J43" s="12">
        <v>28.29</v>
      </c>
      <c r="K43" s="13">
        <v>170</v>
      </c>
      <c r="L43" s="12">
        <v>45.56</v>
      </c>
      <c r="M43" s="13">
        <v>0</v>
      </c>
      <c r="N43" s="8">
        <f t="shared" si="0"/>
        <v>4809.3</v>
      </c>
    </row>
    <row r="44" spans="1:14" x14ac:dyDescent="0.35">
      <c r="A44" s="7">
        <v>109515</v>
      </c>
      <c r="B44" s="7">
        <v>823</v>
      </c>
      <c r="C44" s="7" t="s">
        <v>9</v>
      </c>
      <c r="D44" s="7">
        <v>8232188</v>
      </c>
      <c r="E44" s="11" t="s">
        <v>57</v>
      </c>
      <c r="F44" s="7" t="s">
        <v>17</v>
      </c>
      <c r="G44" s="11" t="s">
        <v>18</v>
      </c>
      <c r="H44" s="11" t="s">
        <v>13</v>
      </c>
      <c r="I44" s="7" t="s">
        <v>14</v>
      </c>
      <c r="J44" s="12">
        <v>28.29</v>
      </c>
      <c r="K44" s="13">
        <v>229</v>
      </c>
      <c r="L44" s="12">
        <v>45.56</v>
      </c>
      <c r="M44" s="13">
        <v>0</v>
      </c>
      <c r="N44" s="8">
        <f t="shared" si="0"/>
        <v>6478.41</v>
      </c>
    </row>
    <row r="45" spans="1:14" x14ac:dyDescent="0.35">
      <c r="A45" s="7">
        <v>109516</v>
      </c>
      <c r="B45" s="7">
        <v>823</v>
      </c>
      <c r="C45" s="7" t="s">
        <v>9</v>
      </c>
      <c r="D45" s="7">
        <v>8232189</v>
      </c>
      <c r="E45" s="11" t="s">
        <v>58</v>
      </c>
      <c r="F45" s="7" t="s">
        <v>17</v>
      </c>
      <c r="G45" s="11" t="s">
        <v>18</v>
      </c>
      <c r="H45" s="11" t="s">
        <v>13</v>
      </c>
      <c r="I45" s="7" t="s">
        <v>14</v>
      </c>
      <c r="J45" s="12">
        <v>28.29</v>
      </c>
      <c r="K45" s="13">
        <v>186</v>
      </c>
      <c r="L45" s="12">
        <v>45.56</v>
      </c>
      <c r="M45" s="13">
        <v>0</v>
      </c>
      <c r="N45" s="8">
        <f t="shared" si="0"/>
        <v>5261.94</v>
      </c>
    </row>
    <row r="46" spans="1:14" x14ac:dyDescent="0.35">
      <c r="A46" s="7">
        <v>109521</v>
      </c>
      <c r="B46" s="7">
        <v>823</v>
      </c>
      <c r="C46" s="7" t="s">
        <v>9</v>
      </c>
      <c r="D46" s="7">
        <v>8232201</v>
      </c>
      <c r="E46" s="11" t="s">
        <v>59</v>
      </c>
      <c r="F46" s="7" t="s">
        <v>17</v>
      </c>
      <c r="G46" s="11" t="s">
        <v>18</v>
      </c>
      <c r="H46" s="11" t="s">
        <v>13</v>
      </c>
      <c r="I46" s="7" t="s">
        <v>14</v>
      </c>
      <c r="J46" s="12">
        <v>28.29</v>
      </c>
      <c r="K46" s="13">
        <v>222</v>
      </c>
      <c r="L46" s="12">
        <v>45.56</v>
      </c>
      <c r="M46" s="13">
        <v>0</v>
      </c>
      <c r="N46" s="8">
        <f t="shared" si="0"/>
        <v>6280.38</v>
      </c>
    </row>
    <row r="47" spans="1:14" x14ac:dyDescent="0.35">
      <c r="A47" s="7">
        <v>109522</v>
      </c>
      <c r="B47" s="7">
        <v>823</v>
      </c>
      <c r="C47" s="7" t="s">
        <v>9</v>
      </c>
      <c r="D47" s="7">
        <v>8232202</v>
      </c>
      <c r="E47" s="11" t="s">
        <v>60</v>
      </c>
      <c r="F47" s="7" t="s">
        <v>17</v>
      </c>
      <c r="G47" s="11" t="s">
        <v>26</v>
      </c>
      <c r="H47" s="11" t="s">
        <v>13</v>
      </c>
      <c r="I47" s="7" t="s">
        <v>14</v>
      </c>
      <c r="J47" s="12">
        <v>28.29</v>
      </c>
      <c r="K47" s="13">
        <v>313</v>
      </c>
      <c r="L47" s="12">
        <v>45.56</v>
      </c>
      <c r="M47" s="13">
        <v>0</v>
      </c>
      <c r="N47" s="8">
        <f t="shared" si="0"/>
        <v>8854.77</v>
      </c>
    </row>
    <row r="48" spans="1:14" x14ac:dyDescent="0.35">
      <c r="A48" s="7">
        <v>109523</v>
      </c>
      <c r="B48" s="7">
        <v>823</v>
      </c>
      <c r="C48" s="7" t="s">
        <v>9</v>
      </c>
      <c r="D48" s="7">
        <v>8232203</v>
      </c>
      <c r="E48" s="11" t="s">
        <v>61</v>
      </c>
      <c r="F48" s="7" t="s">
        <v>17</v>
      </c>
      <c r="G48" s="11" t="s">
        <v>18</v>
      </c>
      <c r="H48" s="11" t="s">
        <v>13</v>
      </c>
      <c r="I48" s="7" t="s">
        <v>14</v>
      </c>
      <c r="J48" s="12">
        <v>28.29</v>
      </c>
      <c r="K48" s="13">
        <v>303</v>
      </c>
      <c r="L48" s="12">
        <v>45.56</v>
      </c>
      <c r="M48" s="13">
        <v>0</v>
      </c>
      <c r="N48" s="8">
        <f t="shared" si="0"/>
        <v>8571.869999999999</v>
      </c>
    </row>
    <row r="49" spans="1:14" x14ac:dyDescent="0.35">
      <c r="A49" s="7">
        <v>109524</v>
      </c>
      <c r="B49" s="7">
        <v>823</v>
      </c>
      <c r="C49" s="7" t="s">
        <v>9</v>
      </c>
      <c r="D49" s="7">
        <v>8232209</v>
      </c>
      <c r="E49" s="11" t="s">
        <v>62</v>
      </c>
      <c r="F49" s="7" t="s">
        <v>17</v>
      </c>
      <c r="G49" s="11" t="s">
        <v>18</v>
      </c>
      <c r="H49" s="11" t="s">
        <v>13</v>
      </c>
      <c r="I49" s="7" t="s">
        <v>14</v>
      </c>
      <c r="J49" s="12">
        <v>28.29</v>
      </c>
      <c r="K49" s="13">
        <v>432</v>
      </c>
      <c r="L49" s="12">
        <v>45.56</v>
      </c>
      <c r="M49" s="13">
        <v>0</v>
      </c>
      <c r="N49" s="8">
        <f t="shared" si="0"/>
        <v>12221.279999999999</v>
      </c>
    </row>
    <row r="50" spans="1:14" x14ac:dyDescent="0.35">
      <c r="A50" s="7">
        <v>109527</v>
      </c>
      <c r="B50" s="7">
        <v>823</v>
      </c>
      <c r="C50" s="7" t="s">
        <v>9</v>
      </c>
      <c r="D50" s="7">
        <v>8232213</v>
      </c>
      <c r="E50" s="11" t="s">
        <v>63</v>
      </c>
      <c r="F50" s="7" t="s">
        <v>17</v>
      </c>
      <c r="G50" s="11" t="s">
        <v>18</v>
      </c>
      <c r="H50" s="11" t="s">
        <v>13</v>
      </c>
      <c r="I50" s="7" t="s">
        <v>14</v>
      </c>
      <c r="J50" s="12">
        <v>28.29</v>
      </c>
      <c r="K50" s="13">
        <v>261</v>
      </c>
      <c r="L50" s="12">
        <v>45.56</v>
      </c>
      <c r="M50" s="13">
        <v>0</v>
      </c>
      <c r="N50" s="8">
        <f t="shared" si="0"/>
        <v>7383.69</v>
      </c>
    </row>
    <row r="51" spans="1:14" x14ac:dyDescent="0.35">
      <c r="A51" s="7">
        <v>109529</v>
      </c>
      <c r="B51" s="7">
        <v>823</v>
      </c>
      <c r="C51" s="7" t="s">
        <v>9</v>
      </c>
      <c r="D51" s="7">
        <v>8232218</v>
      </c>
      <c r="E51" s="11" t="s">
        <v>64</v>
      </c>
      <c r="F51" s="7" t="s">
        <v>17</v>
      </c>
      <c r="G51" s="11" t="s">
        <v>18</v>
      </c>
      <c r="H51" s="11" t="s">
        <v>13</v>
      </c>
      <c r="I51" s="7" t="s">
        <v>14</v>
      </c>
      <c r="J51" s="12">
        <v>28.29</v>
      </c>
      <c r="K51" s="13">
        <v>100</v>
      </c>
      <c r="L51" s="12">
        <v>45.56</v>
      </c>
      <c r="M51" s="13">
        <v>0</v>
      </c>
      <c r="N51" s="8">
        <f t="shared" si="0"/>
        <v>2829</v>
      </c>
    </row>
    <row r="52" spans="1:14" x14ac:dyDescent="0.35">
      <c r="A52" s="7">
        <v>109585</v>
      </c>
      <c r="B52" s="7">
        <v>823</v>
      </c>
      <c r="C52" s="7" t="s">
        <v>9</v>
      </c>
      <c r="D52" s="7">
        <v>8232279</v>
      </c>
      <c r="E52" s="11" t="s">
        <v>65</v>
      </c>
      <c r="F52" s="7" t="s">
        <v>17</v>
      </c>
      <c r="G52" s="11" t="s">
        <v>18</v>
      </c>
      <c r="H52" s="11" t="s">
        <v>13</v>
      </c>
      <c r="I52" s="7" t="s">
        <v>14</v>
      </c>
      <c r="J52" s="12">
        <v>28.29</v>
      </c>
      <c r="K52" s="13">
        <v>286</v>
      </c>
      <c r="L52" s="12">
        <v>45.56</v>
      </c>
      <c r="M52" s="13">
        <v>0</v>
      </c>
      <c r="N52" s="8">
        <f t="shared" si="0"/>
        <v>8090.94</v>
      </c>
    </row>
    <row r="53" spans="1:14" x14ac:dyDescent="0.35">
      <c r="A53" s="7">
        <v>109587</v>
      </c>
      <c r="B53" s="7">
        <v>823</v>
      </c>
      <c r="C53" s="7" t="s">
        <v>9</v>
      </c>
      <c r="D53" s="7">
        <v>8232282</v>
      </c>
      <c r="E53" s="11" t="s">
        <v>66</v>
      </c>
      <c r="F53" s="7" t="s">
        <v>17</v>
      </c>
      <c r="G53" s="11" t="s">
        <v>18</v>
      </c>
      <c r="H53" s="11" t="s">
        <v>13</v>
      </c>
      <c r="I53" s="7" t="s">
        <v>14</v>
      </c>
      <c r="J53" s="12">
        <v>28.29</v>
      </c>
      <c r="K53" s="13">
        <v>295</v>
      </c>
      <c r="L53" s="12">
        <v>45.56</v>
      </c>
      <c r="M53" s="13">
        <v>0</v>
      </c>
      <c r="N53" s="8">
        <f t="shared" si="0"/>
        <v>8345.5499999999993</v>
      </c>
    </row>
    <row r="54" spans="1:14" x14ac:dyDescent="0.35">
      <c r="A54" s="7">
        <v>109591</v>
      </c>
      <c r="B54" s="7">
        <v>823</v>
      </c>
      <c r="C54" s="7" t="s">
        <v>9</v>
      </c>
      <c r="D54" s="7">
        <v>8232289</v>
      </c>
      <c r="E54" s="11" t="s">
        <v>67</v>
      </c>
      <c r="F54" s="7" t="s">
        <v>17</v>
      </c>
      <c r="G54" s="11" t="s">
        <v>18</v>
      </c>
      <c r="H54" s="11" t="s">
        <v>13</v>
      </c>
      <c r="I54" s="7" t="s">
        <v>14</v>
      </c>
      <c r="J54" s="12">
        <v>28.29</v>
      </c>
      <c r="K54" s="13">
        <v>713</v>
      </c>
      <c r="L54" s="12">
        <v>45.56</v>
      </c>
      <c r="M54" s="13">
        <v>0</v>
      </c>
      <c r="N54" s="8">
        <f t="shared" si="0"/>
        <v>20170.77</v>
      </c>
    </row>
    <row r="55" spans="1:14" x14ac:dyDescent="0.35">
      <c r="A55" s="7">
        <v>109595</v>
      </c>
      <c r="B55" s="7">
        <v>823</v>
      </c>
      <c r="C55" s="7" t="s">
        <v>9</v>
      </c>
      <c r="D55" s="7">
        <v>8233001</v>
      </c>
      <c r="E55" s="11" t="s">
        <v>68</v>
      </c>
      <c r="F55" s="7" t="s">
        <v>17</v>
      </c>
      <c r="G55" s="11" t="s">
        <v>69</v>
      </c>
      <c r="H55" s="11" t="s">
        <v>13</v>
      </c>
      <c r="I55" s="7" t="s">
        <v>14</v>
      </c>
      <c r="J55" s="12">
        <v>28.29</v>
      </c>
      <c r="K55" s="13">
        <v>643</v>
      </c>
      <c r="L55" s="12">
        <v>45.56</v>
      </c>
      <c r="M55" s="13">
        <v>0</v>
      </c>
      <c r="N55" s="8">
        <f t="shared" si="0"/>
        <v>18190.47</v>
      </c>
    </row>
    <row r="56" spans="1:14" x14ac:dyDescent="0.35">
      <c r="A56" s="7">
        <v>109599</v>
      </c>
      <c r="B56" s="7">
        <v>823</v>
      </c>
      <c r="C56" s="7" t="s">
        <v>9</v>
      </c>
      <c r="D56" s="7">
        <v>8233006</v>
      </c>
      <c r="E56" s="11" t="s">
        <v>70</v>
      </c>
      <c r="F56" s="7" t="s">
        <v>17</v>
      </c>
      <c r="G56" s="11" t="s">
        <v>69</v>
      </c>
      <c r="H56" s="11" t="s">
        <v>13</v>
      </c>
      <c r="I56" s="7" t="s">
        <v>14</v>
      </c>
      <c r="J56" s="12">
        <v>28.29</v>
      </c>
      <c r="K56" s="13">
        <v>100</v>
      </c>
      <c r="L56" s="12">
        <v>45.56</v>
      </c>
      <c r="M56" s="13">
        <v>0</v>
      </c>
      <c r="N56" s="8">
        <f t="shared" si="0"/>
        <v>2829</v>
      </c>
    </row>
    <row r="57" spans="1:14" x14ac:dyDescent="0.35">
      <c r="A57" s="7">
        <v>109604</v>
      </c>
      <c r="B57" s="7">
        <v>823</v>
      </c>
      <c r="C57" s="7" t="s">
        <v>9</v>
      </c>
      <c r="D57" s="7">
        <v>8233012</v>
      </c>
      <c r="E57" s="11" t="s">
        <v>71</v>
      </c>
      <c r="F57" s="7" t="s">
        <v>17</v>
      </c>
      <c r="G57" s="11" t="s">
        <v>69</v>
      </c>
      <c r="H57" s="11" t="s">
        <v>13</v>
      </c>
      <c r="I57" s="7" t="s">
        <v>14</v>
      </c>
      <c r="J57" s="12">
        <v>28.29</v>
      </c>
      <c r="K57" s="13">
        <v>209</v>
      </c>
      <c r="L57" s="12">
        <v>45.56</v>
      </c>
      <c r="M57" s="13">
        <v>0</v>
      </c>
      <c r="N57" s="8">
        <f t="shared" si="0"/>
        <v>5912.61</v>
      </c>
    </row>
    <row r="58" spans="1:14" x14ac:dyDescent="0.35">
      <c r="A58" s="7">
        <v>109605</v>
      </c>
      <c r="B58" s="7">
        <v>823</v>
      </c>
      <c r="C58" s="7" t="s">
        <v>9</v>
      </c>
      <c r="D58" s="7">
        <v>8233013</v>
      </c>
      <c r="E58" s="11" t="s">
        <v>72</v>
      </c>
      <c r="F58" s="7" t="s">
        <v>17</v>
      </c>
      <c r="G58" s="11" t="s">
        <v>69</v>
      </c>
      <c r="H58" s="11" t="s">
        <v>13</v>
      </c>
      <c r="I58" s="7" t="s">
        <v>14</v>
      </c>
      <c r="J58" s="12">
        <v>28.29</v>
      </c>
      <c r="K58" s="13">
        <v>214</v>
      </c>
      <c r="L58" s="12">
        <v>45.56</v>
      </c>
      <c r="M58" s="13">
        <v>0</v>
      </c>
      <c r="N58" s="8">
        <f t="shared" si="0"/>
        <v>6054.0599999999995</v>
      </c>
    </row>
    <row r="59" spans="1:14" x14ac:dyDescent="0.35">
      <c r="A59" s="7">
        <v>109607</v>
      </c>
      <c r="B59" s="7">
        <v>823</v>
      </c>
      <c r="C59" s="7" t="s">
        <v>9</v>
      </c>
      <c r="D59" s="7">
        <v>8233015</v>
      </c>
      <c r="E59" s="11" t="s">
        <v>73</v>
      </c>
      <c r="F59" s="7" t="s">
        <v>17</v>
      </c>
      <c r="G59" s="11" t="s">
        <v>69</v>
      </c>
      <c r="H59" s="11" t="s">
        <v>13</v>
      </c>
      <c r="I59" s="7" t="s">
        <v>14</v>
      </c>
      <c r="J59" s="12">
        <v>28.29</v>
      </c>
      <c r="K59" s="13">
        <v>100</v>
      </c>
      <c r="L59" s="12">
        <v>45.56</v>
      </c>
      <c r="M59" s="13">
        <v>0</v>
      </c>
      <c r="N59" s="8">
        <f t="shared" si="0"/>
        <v>2829</v>
      </c>
    </row>
    <row r="60" spans="1:14" x14ac:dyDescent="0.35">
      <c r="A60" s="7">
        <v>109609</v>
      </c>
      <c r="B60" s="7">
        <v>823</v>
      </c>
      <c r="C60" s="7" t="s">
        <v>9</v>
      </c>
      <c r="D60" s="7">
        <v>8233017</v>
      </c>
      <c r="E60" s="11" t="s">
        <v>74</v>
      </c>
      <c r="F60" s="7" t="s">
        <v>17</v>
      </c>
      <c r="G60" s="11" t="s">
        <v>69</v>
      </c>
      <c r="H60" s="11" t="s">
        <v>13</v>
      </c>
      <c r="I60" s="7" t="s">
        <v>14</v>
      </c>
      <c r="J60" s="12">
        <v>28.29</v>
      </c>
      <c r="K60" s="13">
        <v>100</v>
      </c>
      <c r="L60" s="12">
        <v>45.56</v>
      </c>
      <c r="M60" s="13">
        <v>0</v>
      </c>
      <c r="N60" s="8">
        <f t="shared" si="0"/>
        <v>2829</v>
      </c>
    </row>
    <row r="61" spans="1:14" x14ac:dyDescent="0.35">
      <c r="A61" s="7">
        <v>109615</v>
      </c>
      <c r="B61" s="7">
        <v>823</v>
      </c>
      <c r="C61" s="7" t="s">
        <v>9</v>
      </c>
      <c r="D61" s="7">
        <v>8233302</v>
      </c>
      <c r="E61" s="11" t="s">
        <v>75</v>
      </c>
      <c r="F61" s="7" t="s">
        <v>17</v>
      </c>
      <c r="G61" s="11" t="s">
        <v>76</v>
      </c>
      <c r="H61" s="11" t="s">
        <v>13</v>
      </c>
      <c r="I61" s="7" t="s">
        <v>14</v>
      </c>
      <c r="J61" s="12">
        <v>28.29</v>
      </c>
      <c r="K61" s="13">
        <v>100</v>
      </c>
      <c r="L61" s="12">
        <v>45.56</v>
      </c>
      <c r="M61" s="13">
        <v>0</v>
      </c>
      <c r="N61" s="8">
        <f t="shared" si="0"/>
        <v>2829</v>
      </c>
    </row>
    <row r="62" spans="1:14" x14ac:dyDescent="0.35">
      <c r="A62" s="7">
        <v>109617</v>
      </c>
      <c r="B62" s="7">
        <v>823</v>
      </c>
      <c r="C62" s="7" t="s">
        <v>9</v>
      </c>
      <c r="D62" s="7">
        <v>8233307</v>
      </c>
      <c r="E62" s="11" t="s">
        <v>77</v>
      </c>
      <c r="F62" s="7" t="s">
        <v>17</v>
      </c>
      <c r="G62" s="11" t="s">
        <v>76</v>
      </c>
      <c r="H62" s="11" t="s">
        <v>13</v>
      </c>
      <c r="I62" s="7" t="s">
        <v>14</v>
      </c>
      <c r="J62" s="12">
        <v>28.29</v>
      </c>
      <c r="K62" s="13">
        <v>119</v>
      </c>
      <c r="L62" s="12">
        <v>45.56</v>
      </c>
      <c r="M62" s="13">
        <v>0</v>
      </c>
      <c r="N62" s="8">
        <f t="shared" si="0"/>
        <v>3366.5099999999998</v>
      </c>
    </row>
    <row r="63" spans="1:14" x14ac:dyDescent="0.35">
      <c r="A63" s="7">
        <v>109618</v>
      </c>
      <c r="B63" s="7">
        <v>823</v>
      </c>
      <c r="C63" s="7" t="s">
        <v>9</v>
      </c>
      <c r="D63" s="7">
        <v>8233310</v>
      </c>
      <c r="E63" s="11" t="s">
        <v>78</v>
      </c>
      <c r="F63" s="7" t="s">
        <v>17</v>
      </c>
      <c r="G63" s="11" t="s">
        <v>76</v>
      </c>
      <c r="H63" s="11" t="s">
        <v>13</v>
      </c>
      <c r="I63" s="7" t="s">
        <v>14</v>
      </c>
      <c r="J63" s="12">
        <v>28.29</v>
      </c>
      <c r="K63" s="13">
        <v>106</v>
      </c>
      <c r="L63" s="12">
        <v>45.56</v>
      </c>
      <c r="M63" s="13">
        <v>0</v>
      </c>
      <c r="N63" s="8">
        <f t="shared" si="0"/>
        <v>2998.74</v>
      </c>
    </row>
    <row r="64" spans="1:14" x14ac:dyDescent="0.35">
      <c r="A64" s="7">
        <v>109619</v>
      </c>
      <c r="B64" s="7">
        <v>823</v>
      </c>
      <c r="C64" s="7" t="s">
        <v>9</v>
      </c>
      <c r="D64" s="7">
        <v>8233313</v>
      </c>
      <c r="E64" s="11" t="s">
        <v>79</v>
      </c>
      <c r="F64" s="7" t="s">
        <v>17</v>
      </c>
      <c r="G64" s="11" t="s">
        <v>76</v>
      </c>
      <c r="H64" s="11" t="s">
        <v>13</v>
      </c>
      <c r="I64" s="7" t="s">
        <v>14</v>
      </c>
      <c r="J64" s="12">
        <v>28.29</v>
      </c>
      <c r="K64" s="13">
        <v>258</v>
      </c>
      <c r="L64" s="12">
        <v>45.56</v>
      </c>
      <c r="M64" s="13">
        <v>0</v>
      </c>
      <c r="N64" s="8">
        <f t="shared" si="0"/>
        <v>7298.82</v>
      </c>
    </row>
    <row r="65" spans="1:17" x14ac:dyDescent="0.35">
      <c r="A65" s="7">
        <v>109621</v>
      </c>
      <c r="B65" s="7">
        <v>823</v>
      </c>
      <c r="C65" s="7" t="s">
        <v>9</v>
      </c>
      <c r="D65" s="7">
        <v>8233323</v>
      </c>
      <c r="E65" s="11" t="s">
        <v>80</v>
      </c>
      <c r="F65" s="7" t="s">
        <v>17</v>
      </c>
      <c r="G65" s="11" t="s">
        <v>76</v>
      </c>
      <c r="H65" s="11" t="s">
        <v>13</v>
      </c>
      <c r="I65" s="7" t="s">
        <v>14</v>
      </c>
      <c r="J65" s="12">
        <v>28.29</v>
      </c>
      <c r="K65" s="13">
        <v>100</v>
      </c>
      <c r="L65" s="12">
        <v>45.56</v>
      </c>
      <c r="M65" s="13">
        <v>0</v>
      </c>
      <c r="N65" s="8">
        <f t="shared" si="0"/>
        <v>2829</v>
      </c>
    </row>
    <row r="66" spans="1:17" x14ac:dyDescent="0.35">
      <c r="A66" s="7">
        <v>109626</v>
      </c>
      <c r="B66" s="7">
        <v>823</v>
      </c>
      <c r="C66" s="7" t="s">
        <v>9</v>
      </c>
      <c r="D66" s="7">
        <v>8233331</v>
      </c>
      <c r="E66" s="11" t="s">
        <v>81</v>
      </c>
      <c r="F66" s="7" t="s">
        <v>17</v>
      </c>
      <c r="G66" s="11" t="s">
        <v>76</v>
      </c>
      <c r="H66" s="11" t="s">
        <v>13</v>
      </c>
      <c r="I66" s="7" t="s">
        <v>14</v>
      </c>
      <c r="J66" s="12">
        <v>28.29</v>
      </c>
      <c r="K66" s="13">
        <v>100</v>
      </c>
      <c r="L66" s="12">
        <v>45.56</v>
      </c>
      <c r="M66" s="13">
        <v>0</v>
      </c>
      <c r="N66" s="8">
        <f t="shared" si="0"/>
        <v>2829</v>
      </c>
    </row>
    <row r="67" spans="1:17" x14ac:dyDescent="0.35">
      <c r="A67" s="7">
        <v>109662</v>
      </c>
      <c r="B67" s="7">
        <v>823</v>
      </c>
      <c r="C67" s="7" t="s">
        <v>9</v>
      </c>
      <c r="D67" s="7">
        <v>8234054</v>
      </c>
      <c r="E67" s="11" t="s">
        <v>82</v>
      </c>
      <c r="F67" s="7" t="s">
        <v>83</v>
      </c>
      <c r="G67" s="11" t="s">
        <v>26</v>
      </c>
      <c r="H67" s="11" t="s">
        <v>13</v>
      </c>
      <c r="I67" s="7" t="s">
        <v>14</v>
      </c>
      <c r="J67" s="12">
        <v>28.29</v>
      </c>
      <c r="K67" s="13">
        <v>227</v>
      </c>
      <c r="L67" s="12">
        <v>45.56</v>
      </c>
      <c r="M67" s="13">
        <v>232</v>
      </c>
      <c r="N67" s="8">
        <f>SUM(J67*K67)+(L67*M67)</f>
        <v>16991.75</v>
      </c>
      <c r="P67" s="14"/>
      <c r="Q67" s="14"/>
    </row>
    <row r="68" spans="1:17" x14ac:dyDescent="0.35">
      <c r="A68" s="7">
        <v>109664</v>
      </c>
      <c r="B68" s="7">
        <v>823</v>
      </c>
      <c r="C68" s="7" t="s">
        <v>9</v>
      </c>
      <c r="D68" s="7">
        <v>8233353</v>
      </c>
      <c r="E68" s="11" t="s">
        <v>84</v>
      </c>
      <c r="F68" s="7" t="s">
        <v>17</v>
      </c>
      <c r="G68" s="11" t="s">
        <v>18</v>
      </c>
      <c r="H68" s="11" t="s">
        <v>13</v>
      </c>
      <c r="I68" s="7" t="s">
        <v>14</v>
      </c>
      <c r="J68" s="12">
        <v>28.29</v>
      </c>
      <c r="K68" s="13">
        <v>386</v>
      </c>
      <c r="L68" s="12">
        <v>45.56</v>
      </c>
      <c r="M68" s="13">
        <v>0</v>
      </c>
      <c r="N68" s="8">
        <f>J68*K68</f>
        <v>10919.94</v>
      </c>
    </row>
    <row r="69" spans="1:17" x14ac:dyDescent="0.35">
      <c r="A69" s="7">
        <v>109669</v>
      </c>
      <c r="B69" s="7">
        <v>823</v>
      </c>
      <c r="C69" s="7" t="s">
        <v>9</v>
      </c>
      <c r="D69" s="7">
        <v>8234078</v>
      </c>
      <c r="E69" s="11" t="s">
        <v>85</v>
      </c>
      <c r="F69" s="7" t="s">
        <v>86</v>
      </c>
      <c r="G69" s="11" t="s">
        <v>26</v>
      </c>
      <c r="H69" s="11" t="s">
        <v>13</v>
      </c>
      <c r="I69" s="7" t="s">
        <v>14</v>
      </c>
      <c r="J69" s="12">
        <v>28.29</v>
      </c>
      <c r="K69" s="13">
        <v>0</v>
      </c>
      <c r="L69" s="12">
        <v>45.56</v>
      </c>
      <c r="M69" s="13">
        <v>537.56410099999994</v>
      </c>
      <c r="N69" s="8">
        <f>SUM(J69*K69)+(L69*M69)</f>
        <v>24491.42044156</v>
      </c>
    </row>
    <row r="70" spans="1:17" x14ac:dyDescent="0.35">
      <c r="A70" s="7">
        <v>109676</v>
      </c>
      <c r="B70" s="7">
        <v>823</v>
      </c>
      <c r="C70" s="7" t="s">
        <v>9</v>
      </c>
      <c r="D70" s="7">
        <v>8234092</v>
      </c>
      <c r="E70" s="11" t="s">
        <v>87</v>
      </c>
      <c r="F70" s="7" t="s">
        <v>83</v>
      </c>
      <c r="G70" s="11" t="s">
        <v>18</v>
      </c>
      <c r="H70" s="11" t="s">
        <v>13</v>
      </c>
      <c r="I70" s="7" t="s">
        <v>14</v>
      </c>
      <c r="J70" s="12">
        <v>28.29</v>
      </c>
      <c r="K70" s="13">
        <v>148</v>
      </c>
      <c r="L70" s="12">
        <v>45.56</v>
      </c>
      <c r="M70" s="13">
        <v>105</v>
      </c>
      <c r="N70" s="8">
        <f>SUM(J70*K70)+(L70*M70)</f>
        <v>8970.7200000000012</v>
      </c>
    </row>
    <row r="71" spans="1:17" x14ac:dyDescent="0.35">
      <c r="A71" s="7">
        <v>109689</v>
      </c>
      <c r="B71" s="7">
        <v>823</v>
      </c>
      <c r="C71" s="7" t="s">
        <v>9</v>
      </c>
      <c r="D71" s="7">
        <v>8234120</v>
      </c>
      <c r="E71" s="11" t="s">
        <v>88</v>
      </c>
      <c r="F71" s="7" t="s">
        <v>83</v>
      </c>
      <c r="G71" s="11" t="s">
        <v>18</v>
      </c>
      <c r="H71" s="11" t="s">
        <v>13</v>
      </c>
      <c r="I71" s="7" t="s">
        <v>14</v>
      </c>
      <c r="J71" s="12">
        <v>28.29</v>
      </c>
      <c r="K71" s="13">
        <v>296</v>
      </c>
      <c r="L71" s="12">
        <v>45.56</v>
      </c>
      <c r="M71" s="13">
        <v>235</v>
      </c>
      <c r="N71" s="8">
        <f>SUM(J71*K71)+(L71*M71)</f>
        <v>19080.440000000002</v>
      </c>
    </row>
    <row r="72" spans="1:17" x14ac:dyDescent="0.35">
      <c r="A72" s="7">
        <v>109694</v>
      </c>
      <c r="B72" s="7">
        <v>823</v>
      </c>
      <c r="C72" s="7" t="s">
        <v>9</v>
      </c>
      <c r="D72" s="7">
        <v>8234502</v>
      </c>
      <c r="E72" s="11" t="s">
        <v>89</v>
      </c>
      <c r="F72" s="7" t="s">
        <v>83</v>
      </c>
      <c r="G72" s="11" t="s">
        <v>69</v>
      </c>
      <c r="H72" s="11" t="s">
        <v>13</v>
      </c>
      <c r="I72" s="7" t="s">
        <v>14</v>
      </c>
      <c r="J72" s="12">
        <v>28.29</v>
      </c>
      <c r="K72" s="13">
        <v>245</v>
      </c>
      <c r="L72" s="12">
        <v>45.56</v>
      </c>
      <c r="M72" s="13">
        <v>225</v>
      </c>
      <c r="N72" s="8">
        <f>SUM(J72*K72)+(L72*M72)</f>
        <v>17182.05</v>
      </c>
    </row>
    <row r="73" spans="1:17" x14ac:dyDescent="0.35">
      <c r="A73" s="7">
        <v>109703</v>
      </c>
      <c r="B73" s="7">
        <v>823</v>
      </c>
      <c r="C73" s="7" t="s">
        <v>9</v>
      </c>
      <c r="D73" s="7">
        <v>8235202</v>
      </c>
      <c r="E73" s="11" t="s">
        <v>90</v>
      </c>
      <c r="F73" s="7" t="s">
        <v>17</v>
      </c>
      <c r="G73" s="11" t="s">
        <v>76</v>
      </c>
      <c r="H73" s="11" t="s">
        <v>13</v>
      </c>
      <c r="I73" s="7" t="s">
        <v>14</v>
      </c>
      <c r="J73" s="12">
        <v>28.29</v>
      </c>
      <c r="K73" s="13">
        <v>205</v>
      </c>
      <c r="L73" s="12">
        <v>45.56</v>
      </c>
      <c r="M73" s="13">
        <v>0</v>
      </c>
      <c r="N73" s="8">
        <f>J73*K73</f>
        <v>5799.45</v>
      </c>
    </row>
    <row r="74" spans="1:17" x14ac:dyDescent="0.35">
      <c r="A74" s="7">
        <v>132236</v>
      </c>
      <c r="B74" s="7">
        <v>823</v>
      </c>
      <c r="C74" s="7" t="s">
        <v>9</v>
      </c>
      <c r="D74" s="7">
        <v>8232001</v>
      </c>
      <c r="E74" s="11" t="s">
        <v>91</v>
      </c>
      <c r="F74" s="7" t="s">
        <v>17</v>
      </c>
      <c r="G74" s="11" t="s">
        <v>26</v>
      </c>
      <c r="H74" s="11" t="s">
        <v>13</v>
      </c>
      <c r="I74" s="7" t="s">
        <v>14</v>
      </c>
      <c r="J74" s="12">
        <v>28.29</v>
      </c>
      <c r="K74" s="13">
        <v>221</v>
      </c>
      <c r="L74" s="12">
        <v>45.56</v>
      </c>
      <c r="M74" s="13">
        <v>0</v>
      </c>
      <c r="N74" s="8">
        <f t="shared" ref="N74:N75" si="1">J74*K74</f>
        <v>6252.09</v>
      </c>
    </row>
    <row r="75" spans="1:17" x14ac:dyDescent="0.35">
      <c r="A75" s="7">
        <v>135021</v>
      </c>
      <c r="B75" s="7">
        <v>823</v>
      </c>
      <c r="C75" s="7" t="s">
        <v>9</v>
      </c>
      <c r="D75" s="7">
        <v>8233351</v>
      </c>
      <c r="E75" s="11" t="s">
        <v>92</v>
      </c>
      <c r="F75" s="7" t="s">
        <v>17</v>
      </c>
      <c r="G75" s="11" t="s">
        <v>18</v>
      </c>
      <c r="H75" s="11" t="s">
        <v>13</v>
      </c>
      <c r="I75" s="7" t="s">
        <v>14</v>
      </c>
      <c r="J75" s="12">
        <v>28.29</v>
      </c>
      <c r="K75" s="13">
        <v>405</v>
      </c>
      <c r="L75" s="12">
        <v>45.56</v>
      </c>
      <c r="M75" s="13">
        <v>0</v>
      </c>
      <c r="N75" s="8">
        <f t="shared" si="1"/>
        <v>11457.449999999999</v>
      </c>
    </row>
    <row r="76" spans="1:17" x14ac:dyDescent="0.35">
      <c r="A76" s="7">
        <v>109739</v>
      </c>
      <c r="B76" s="15">
        <v>823</v>
      </c>
      <c r="C76" s="7" t="s">
        <v>9</v>
      </c>
      <c r="D76" s="7">
        <v>8237009</v>
      </c>
      <c r="E76" s="1" t="s">
        <v>99</v>
      </c>
      <c r="F76" s="1" t="s">
        <v>100</v>
      </c>
      <c r="G76" s="1" t="s">
        <v>100</v>
      </c>
      <c r="H76" s="1"/>
      <c r="I76" s="1"/>
      <c r="J76" s="1"/>
      <c r="K76" s="1">
        <v>189</v>
      </c>
      <c r="L76" s="1"/>
      <c r="M76" s="1"/>
      <c r="N76" s="16">
        <f>12408/7*12</f>
        <v>21270.857142857145</v>
      </c>
    </row>
    <row r="77" spans="1:17" x14ac:dyDescent="0.35">
      <c r="A77" s="7">
        <v>109746</v>
      </c>
      <c r="B77" s="7">
        <v>823</v>
      </c>
      <c r="C77" s="7" t="s">
        <v>9</v>
      </c>
      <c r="D77" s="7">
        <v>8237017</v>
      </c>
      <c r="E77" s="1" t="s">
        <v>101</v>
      </c>
      <c r="F77" s="1" t="s">
        <v>100</v>
      </c>
      <c r="G77" s="1" t="s">
        <v>100</v>
      </c>
      <c r="H77" s="1"/>
      <c r="I77" s="1"/>
      <c r="J77" s="1"/>
      <c r="K77" s="1">
        <v>139</v>
      </c>
      <c r="L77" s="1"/>
      <c r="M77" s="1"/>
      <c r="N77" s="16">
        <f>9126/7*12</f>
        <v>15644.571428571429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Garrard</dc:creator>
  <cp:lastModifiedBy>Michelle Garrard</cp:lastModifiedBy>
  <dcterms:created xsi:type="dcterms:W3CDTF">2019-02-26T10:20:06Z</dcterms:created>
  <dcterms:modified xsi:type="dcterms:W3CDTF">2019-04-24T15:12:37Z</dcterms:modified>
</cp:coreProperties>
</file>